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"/>
    </mc:Choice>
  </mc:AlternateContent>
  <bookViews>
    <workbookView xWindow="0" yWindow="0" windowWidth="19605" windowHeight="9375" activeTab="1"/>
  </bookViews>
  <sheets>
    <sheet name="Sheet1" sheetId="1" r:id="rId1"/>
    <sheet name="Sheet2" sheetId="2" r:id="rId2"/>
  </sheets>
  <definedNames>
    <definedName name="_xlnm._FilterDatabase" localSheetId="1" hidden="1">Sheet2!$B$3:$F$92</definedName>
    <definedName name="_xlnm.Print_Titles" localSheetId="0">Sheet1!$A:$D,Sheet1!$1:$1</definedName>
    <definedName name="QB_COLUMN_1" localSheetId="0" hidden="1">Sheet1!$E$1</definedName>
    <definedName name="QB_COLUMN_20" localSheetId="0" hidden="1">Sheet1!$K$1</definedName>
    <definedName name="QB_COLUMN_3" localSheetId="0" hidden="1">Sheet1!$F$1</definedName>
    <definedName name="QB_COLUMN_30" localSheetId="0" hidden="1">Sheet1!$L$1</definedName>
    <definedName name="QB_COLUMN_4" localSheetId="0" hidden="1">Sheet1!$G$1</definedName>
    <definedName name="QB_COLUMN_5" localSheetId="0" hidden="1">Sheet1!$H$1</definedName>
    <definedName name="QB_COLUMN_7" localSheetId="0" hidden="1">Sheet1!$I$1</definedName>
    <definedName name="QB_COLUMN_8" localSheetId="0" hidden="1">Sheet1!$J$1</definedName>
    <definedName name="QB_ROW_186030" localSheetId="0" hidden="1">Sheet1!$D$4</definedName>
    <definedName name="QB_ROW_186330" localSheetId="0" hidden="1">Sheet1!$D$211</definedName>
    <definedName name="QB_ROW_25301" localSheetId="0" hidden="1">Sheet1!$A$214</definedName>
    <definedName name="QB_ROW_42010" localSheetId="0" hidden="1">Sheet1!$B$2</definedName>
    <definedName name="QB_ROW_42310" localSheetId="0" hidden="1">Sheet1!$B$213</definedName>
    <definedName name="QB_ROW_83020" localSheetId="0" hidden="1">Sheet1!$C$3</definedName>
    <definedName name="QB_ROW_83320" localSheetId="0" hidden="1">Sheet1!$C$212</definedName>
    <definedName name="QBCANSUPPORTUPDATE" localSheetId="0">TRUE</definedName>
    <definedName name="QBCOMPANYFILENAME" localSheetId="0">"D:\Koshary 14-02-2024\El Manarah Group For Investment.qbw"</definedName>
    <definedName name="QBENDDATE" localSheetId="0">20240502</definedName>
    <definedName name="QBHEADERSONSCREEN" localSheetId="0">FALSE</definedName>
    <definedName name="QBMETADATASIZE" localSheetId="0">7293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FALSE</definedName>
    <definedName name="QBREPORTCOLAXIS" localSheetId="0">0</definedName>
    <definedName name="QBREPORTCOMPANYID" localSheetId="0">"23befbc0a748471fa8e92549e78fc1dc"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12</definedName>
    <definedName name="QBREPORTSUBCOLAXIS" localSheetId="0">0</definedName>
    <definedName name="QBREPORTTYPE" localSheetId="0">61</definedName>
    <definedName name="QBROWHEADERS" localSheetId="0">4</definedName>
    <definedName name="QBSTARTDATE" localSheetId="0">20240101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1" i="2" l="1"/>
  <c r="C33" i="2"/>
  <c r="E42" i="2" l="1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69" i="2"/>
  <c r="E61" i="2"/>
  <c r="E35" i="2"/>
  <c r="E36" i="2"/>
  <c r="E37" i="2"/>
  <c r="E38" i="2"/>
  <c r="E39" i="2"/>
  <c r="E40" i="2"/>
  <c r="E41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2" i="2"/>
  <c r="E63" i="2"/>
  <c r="E64" i="2"/>
  <c r="E65" i="2"/>
  <c r="E66" i="2"/>
  <c r="E67" i="2"/>
  <c r="E34" i="2"/>
  <c r="E68" i="2" l="1"/>
  <c r="E91" i="2"/>
  <c r="E21" i="2"/>
  <c r="E22" i="2"/>
  <c r="E23" i="2"/>
  <c r="E24" i="2"/>
  <c r="E25" i="2"/>
  <c r="E26" i="2"/>
  <c r="E27" i="2"/>
  <c r="E28" i="2"/>
  <c r="E29" i="2"/>
  <c r="E30" i="2"/>
  <c r="E31" i="2"/>
  <c r="E32" i="2"/>
  <c r="E20" i="2"/>
  <c r="L214" i="1"/>
  <c r="L213" i="1"/>
  <c r="L212" i="1"/>
  <c r="L211" i="1"/>
  <c r="E33" i="2" l="1"/>
</calcChain>
</file>

<file path=xl/sharedStrings.xml><?xml version="1.0" encoding="utf-8"?>
<sst xmlns="http://schemas.openxmlformats.org/spreadsheetml/2006/main" count="1314" uniqueCount="289">
  <si>
    <t>Type</t>
  </si>
  <si>
    <t>Date</t>
  </si>
  <si>
    <t>Num</t>
  </si>
  <si>
    <t>Name</t>
  </si>
  <si>
    <t>Memo</t>
  </si>
  <si>
    <t>Split</t>
  </si>
  <si>
    <t>Amount</t>
  </si>
  <si>
    <t>5000 · التكاليف المباشره للمشروعات</t>
  </si>
  <si>
    <t>5400 · ح/ باغوص</t>
  </si>
  <si>
    <t>5401 · باغوص 2</t>
  </si>
  <si>
    <t>14/02/2024</t>
  </si>
  <si>
    <t>20/02/2024</t>
  </si>
  <si>
    <t>28/02/2024</t>
  </si>
  <si>
    <t>19/01/2024</t>
  </si>
  <si>
    <t>18/02/2024</t>
  </si>
  <si>
    <t>19/02/2024</t>
  </si>
  <si>
    <t>23/02/2024</t>
  </si>
  <si>
    <t>25/02/2024</t>
  </si>
  <si>
    <t>26/02/2024</t>
  </si>
  <si>
    <t>13/03/2024</t>
  </si>
  <si>
    <t>14/03/2024</t>
  </si>
  <si>
    <t>15/03/2024</t>
  </si>
  <si>
    <t>23/03/2024</t>
  </si>
  <si>
    <t>16/04/2024</t>
  </si>
  <si>
    <t>24/04/2024</t>
  </si>
  <si>
    <t>18/01/2024</t>
  </si>
  <si>
    <t>20/01/2024</t>
  </si>
  <si>
    <t>22/01/2024</t>
  </si>
  <si>
    <t>17/02/2024</t>
  </si>
  <si>
    <t>22/02/2024</t>
  </si>
  <si>
    <t>26/03/2024</t>
  </si>
  <si>
    <t>28/03/2024</t>
  </si>
  <si>
    <t>19/03/2024</t>
  </si>
  <si>
    <t>24/02/2024</t>
  </si>
  <si>
    <t>15/04/2024</t>
  </si>
  <si>
    <t>18/04/2024</t>
  </si>
  <si>
    <t>23/01/2024</t>
  </si>
  <si>
    <t>29/02/2024</t>
  </si>
  <si>
    <t>22/04/2024</t>
  </si>
  <si>
    <t>Total 5401 · باغوص 2</t>
  </si>
  <si>
    <t>Total 5400 · ح/ باغوص</t>
  </si>
  <si>
    <t>Total 5000 · التكاليف المباشره للمشروعات</t>
  </si>
  <si>
    <t>TOTAL</t>
  </si>
  <si>
    <t>General Journal</t>
  </si>
  <si>
    <t>Bill</t>
  </si>
  <si>
    <t>988</t>
  </si>
  <si>
    <t>1004</t>
  </si>
  <si>
    <t>1022</t>
  </si>
  <si>
    <t>باغوص 2</t>
  </si>
  <si>
    <t>باغوص</t>
  </si>
  <si>
    <t>1047</t>
  </si>
  <si>
    <t>924</t>
  </si>
  <si>
    <t>886</t>
  </si>
  <si>
    <t>890</t>
  </si>
  <si>
    <t>891</t>
  </si>
  <si>
    <t>897</t>
  </si>
  <si>
    <t>898</t>
  </si>
  <si>
    <t>910</t>
  </si>
  <si>
    <t>926</t>
  </si>
  <si>
    <t>928</t>
  </si>
  <si>
    <t>964</t>
  </si>
  <si>
    <t>990</t>
  </si>
  <si>
    <t>996</t>
  </si>
  <si>
    <t>1000</t>
  </si>
  <si>
    <t>1009</t>
  </si>
  <si>
    <t>1028</t>
  </si>
  <si>
    <t>1032</t>
  </si>
  <si>
    <t>1042</t>
  </si>
  <si>
    <t>1049</t>
  </si>
  <si>
    <t>1063</t>
  </si>
  <si>
    <t>1066</t>
  </si>
  <si>
    <t>1991</t>
  </si>
  <si>
    <t>1999</t>
  </si>
  <si>
    <t>1046</t>
  </si>
  <si>
    <t>888</t>
  </si>
  <si>
    <t>900</t>
  </si>
  <si>
    <t>1072</t>
  </si>
  <si>
    <t>1055</t>
  </si>
  <si>
    <t>باغوص2</t>
  </si>
  <si>
    <t>1033</t>
  </si>
  <si>
    <t>1048</t>
  </si>
  <si>
    <t>ادهم كشري</t>
  </si>
  <si>
    <t>ادهم كشري - تشوينات</t>
  </si>
  <si>
    <t>الحاج احمد كشري</t>
  </si>
  <si>
    <t>الحي</t>
  </si>
  <si>
    <t>ايمن عوض الله</t>
  </si>
  <si>
    <t>على كشري نثريات</t>
  </si>
  <si>
    <t>عمرو كشري - مقاول خرسانة</t>
  </si>
  <si>
    <t>عهده</t>
  </si>
  <si>
    <t>عيد - طوب احمر</t>
  </si>
  <si>
    <t>عيد - طوب اسمنتي</t>
  </si>
  <si>
    <t>محمد علي - حديد واسمنت</t>
  </si>
  <si>
    <t>مصطفى عبد الرحيم</t>
  </si>
  <si>
    <t>هانى القاياتي</t>
  </si>
  <si>
    <t>سند صرف - 2453</t>
  </si>
  <si>
    <t>سند صرف -2496</t>
  </si>
  <si>
    <t>سند صرف - 2541</t>
  </si>
  <si>
    <t>44بازلت × 310ج</t>
  </si>
  <si>
    <t>22رمل ×130ج</t>
  </si>
  <si>
    <t>22م بازلت × 310ج</t>
  </si>
  <si>
    <t>22م رمل × 130ج</t>
  </si>
  <si>
    <t>تشوين 22متر بازلت*310</t>
  </si>
  <si>
    <t>تشوين 22متر رمل*130</t>
  </si>
  <si>
    <t>تشوين 22 متر بازلت*310</t>
  </si>
  <si>
    <t>تشوين 22متر رمل *130</t>
  </si>
  <si>
    <t>3عربيات صغيره رمل</t>
  </si>
  <si>
    <t>22م رمل * 140</t>
  </si>
  <si>
    <t>23م بازلت * 340</t>
  </si>
  <si>
    <t>22م بازلت * 340</t>
  </si>
  <si>
    <t>3عربيات رمل صغيره</t>
  </si>
  <si>
    <t>فرق نقل تحميل مره اخري 3 بعد التنزيل لموقع باغوص</t>
  </si>
  <si>
    <t>عربيه رمل صغيره</t>
  </si>
  <si>
    <t>22م بازلت * 140</t>
  </si>
  <si>
    <t>فرق نقل تحميل مره اخري 6 بعد التنزيل لموقع باغوص</t>
  </si>
  <si>
    <t>3عربيات رمل صغيره*800</t>
  </si>
  <si>
    <t>عربيه رمل * 800</t>
  </si>
  <si>
    <t>22م رمل *140</t>
  </si>
  <si>
    <t>فرق نقل تحميل مره اخري 5 بعد التنزيل لموقع باغوص</t>
  </si>
  <si>
    <t>5عربيات صغيره * 750</t>
  </si>
  <si>
    <t>22م * 340</t>
  </si>
  <si>
    <t>نقل 3 عربيات البازلت و الرمل</t>
  </si>
  <si>
    <t>نقل رمل</t>
  </si>
  <si>
    <t>عربيه صغيره * 750 رمل</t>
  </si>
  <si>
    <t>جر عربيه بازلت</t>
  </si>
  <si>
    <t>2عربيه رمل صغيره * 800</t>
  </si>
  <si>
    <t>نقل 2 عربيه رمل</t>
  </si>
  <si>
    <t>جر عربيه بازلت و رمل</t>
  </si>
  <si>
    <t>3عربيه رمل صغيره * 850</t>
  </si>
  <si>
    <t>مصنعيات</t>
  </si>
  <si>
    <t>عمولة سمسار</t>
  </si>
  <si>
    <t>اشراف حتى تاريخه</t>
  </si>
  <si>
    <t>اكراميات</t>
  </si>
  <si>
    <t>فاتورة ادوات كهربائية</t>
  </si>
  <si>
    <t>اكرامية حديد</t>
  </si>
  <si>
    <t>ايجار لودر 2ساعة</t>
  </si>
  <si>
    <t>زراجين 40ك×55ج</t>
  </si>
  <si>
    <t>لودر تحميل حديد</t>
  </si>
  <si>
    <t>25طن اسمنت ×2150ج</t>
  </si>
  <si>
    <t>8طن و9 شكاير اسمنت ×2150ج</t>
  </si>
  <si>
    <t>مصاريف شاي وسكر واكل للعمال</t>
  </si>
  <si>
    <t>2لفة سلك رباط</t>
  </si>
  <si>
    <t>زراجين 160ك×60ج</t>
  </si>
  <si>
    <t>22طن اسمنت</t>
  </si>
  <si>
    <t>فاتورة أدوات كهربائية</t>
  </si>
  <si>
    <t>5طن اسمنت × 2200ج</t>
  </si>
  <si>
    <t>صيانة ماتور المياه</t>
  </si>
  <si>
    <t>قهوة</t>
  </si>
  <si>
    <t>سلم خشب للموقع</t>
  </si>
  <si>
    <t>27.5طن اسمنت × 2200ج</t>
  </si>
  <si>
    <t>ادوات للباب الحديد + المصنعية</t>
  </si>
  <si>
    <t>اسمن 12.5طن</t>
  </si>
  <si>
    <t>بنزين سيارة</t>
  </si>
  <si>
    <t>صيانة -ابواب صاج للموقع + كوالين</t>
  </si>
  <si>
    <t>لفة سلك كهرباء 2×2ملم</t>
  </si>
  <si>
    <t>يوميات عماله</t>
  </si>
  <si>
    <t>اسمنت 10طن- بدون بون</t>
  </si>
  <si>
    <t>6.5ك سلك رباط</t>
  </si>
  <si>
    <t>تريسيكل باغوص 2</t>
  </si>
  <si>
    <t>اجرة غفير 5 ايام موقع باغوص 2</t>
  </si>
  <si>
    <t>تكسير قشاير - محمد عزل</t>
  </si>
  <si>
    <t>ايجار هزاز عن فترة العمل كاملة حتي تاريخة</t>
  </si>
  <si>
    <t>5طن اسمنت عادي * 2100ج - بون رقم 83</t>
  </si>
  <si>
    <t>5طن اسمنت عادي *2050 - بون رقم 88</t>
  </si>
  <si>
    <t>15طن اسمنت ×2050ج -بون 99</t>
  </si>
  <si>
    <t>15طن اسمنت ×2050ج -بون 93</t>
  </si>
  <si>
    <t>30طن اسمنت التعمير ×1700ج -بون 95</t>
  </si>
  <si>
    <t>9طن اسمنت ×2050ج -بون 100</t>
  </si>
  <si>
    <t>6لفه سلك رباط ×1300ج</t>
  </si>
  <si>
    <t>30طن اسمنت ×2050- بون 157و158و163</t>
  </si>
  <si>
    <t>180ك زراجين ×60ج</t>
  </si>
  <si>
    <t>اديبوند</t>
  </si>
  <si>
    <t>30طن اسمنت ×2050ج-بون 164</t>
  </si>
  <si>
    <t>15طن اسمنت ×2050ج-بون 205</t>
  </si>
  <si>
    <t>10طن اسمنت ×2050- بون 168</t>
  </si>
  <si>
    <t>3طن اسمنت ×2050ج -بون 165</t>
  </si>
  <si>
    <t>60ك زراجين</t>
  </si>
  <si>
    <t>لفة سلك رباط</t>
  </si>
  <si>
    <t>120ك زراجين ×60ج</t>
  </si>
  <si>
    <t>14طن اسمنت عادي ×2100ج بون 173</t>
  </si>
  <si>
    <t>6طن اسمنت عادي × 2100 ج بون 174</t>
  </si>
  <si>
    <t>مشمع لتغطية الاسمنت</t>
  </si>
  <si>
    <t>بسكويت للسقف</t>
  </si>
  <si>
    <t>20طن اسمنت ×2100ج بون 208</t>
  </si>
  <si>
    <t>طواب احمر 83 الف طوبة ×1300ج</t>
  </si>
  <si>
    <t>تزريع</t>
  </si>
  <si>
    <t>2طن اسمنت عادي + 1 شيكارة × 2100ج بون 178</t>
  </si>
  <si>
    <t>10طن اسمنت ×2050ج بون رقم 187</t>
  </si>
  <si>
    <t>15طن اسمنت ×2050ج بون رقم 188</t>
  </si>
  <si>
    <t>لفة سلك رباط × 1350 ج</t>
  </si>
  <si>
    <t>يوميات عمالة</t>
  </si>
  <si>
    <t>ادوات سباكة</t>
  </si>
  <si>
    <t>2.5كيلو شنبر ×50ج</t>
  </si>
  <si>
    <t>2طن اسمنت عادي × 2100ج - بون 90سوق الحواتم -حي</t>
  </si>
  <si>
    <t>2طن اسمنت عادي × 2050ج - بون 155سوق الحواتم -حي</t>
  </si>
  <si>
    <t>5طن اسمنت عادي × 2100ج - بون رقم 219</t>
  </si>
  <si>
    <t>سند صرف 2146 عهدة باغوص</t>
  </si>
  <si>
    <t>سند صرف 2152 اعمال بباغوص</t>
  </si>
  <si>
    <t>مبلغ منصرف من الحاج - اعمال بباغوص</t>
  </si>
  <si>
    <t>سند صرف 2688</t>
  </si>
  <si>
    <t>سند صرف 2944 مصاريف حي باغوص 2</t>
  </si>
  <si>
    <t>5000طوبة احمر × 1400 - 13/2/2024</t>
  </si>
  <si>
    <t>5000طوبة احمر × 1400 - 14/2/2024</t>
  </si>
  <si>
    <t>5000طوبة احمر × 1400 - 17/2/2024</t>
  </si>
  <si>
    <t>5000طوبة احمر × 1400 - 19/2/2024</t>
  </si>
  <si>
    <t>5000طوبة احمر × 1400 - 20/2/2024</t>
  </si>
  <si>
    <t>20000طوبة احمر × 1400ج</t>
  </si>
  <si>
    <t>5000طوبة احمر × 1400ج</t>
  </si>
  <si>
    <t>10000طوبة احمر × 1400ج</t>
  </si>
  <si>
    <t>6000طوبة احمر × 1400ج</t>
  </si>
  <si>
    <t>15000طوبة احمر × 1400ج</t>
  </si>
  <si>
    <t>70000طوبة احمر ×1400ج</t>
  </si>
  <si>
    <t>5000طوبه اسمنتي</t>
  </si>
  <si>
    <t>3.435طن × 42000ج</t>
  </si>
  <si>
    <t>5.800طن × 42000ج</t>
  </si>
  <si>
    <t>6.330طن × 42000 ج</t>
  </si>
  <si>
    <t>2.270طن × 42000ج</t>
  </si>
  <si>
    <t>4.790طن × 42000ج</t>
  </si>
  <si>
    <t>5.295طن × 42000ج</t>
  </si>
  <si>
    <t>555طن*51000ج</t>
  </si>
  <si>
    <t>2.715طن × 53000ج</t>
  </si>
  <si>
    <t>7.690طن حديد * 57000ج</t>
  </si>
  <si>
    <t>5.940طن حديد * 51000ج</t>
  </si>
  <si>
    <t>5.720طن × 48000ج - باغوص 2</t>
  </si>
  <si>
    <t>7.555طن × 49000ج - باغوص 2</t>
  </si>
  <si>
    <t>8.310طن × 41200ج</t>
  </si>
  <si>
    <t>سند صرف 2687 فاتوره بلبن</t>
  </si>
  <si>
    <t>اجمالي مصاريف كشف رقم 1</t>
  </si>
  <si>
    <t>اجمالي مصاريف كشف رقم 2</t>
  </si>
  <si>
    <t>اجمالي مصاريف كشف رقم 3</t>
  </si>
  <si>
    <t>اجمالي مصاريف كشف رقم 4</t>
  </si>
  <si>
    <t>اجمالي مصاريف كشف رقم 5</t>
  </si>
  <si>
    <t>اجمالي مصاريف كشف رقم 6</t>
  </si>
  <si>
    <t>اجمالي مصاريف كشف رقم 7</t>
  </si>
  <si>
    <t>اجمالي مصاريف كشف رقم 8</t>
  </si>
  <si>
    <t>اجمالي مصاريف كشف رقم 9</t>
  </si>
  <si>
    <t>اجمالي مصاريف كشف رقم 10</t>
  </si>
  <si>
    <t>اجمالي مصاريف كشف رقم 11</t>
  </si>
  <si>
    <t>سند صرف 2894 - عهده ( من حساب محمد جمال البنا )</t>
  </si>
  <si>
    <t>سند صرف 2933 - عهده ( من حساب محمد جمال البنا )</t>
  </si>
  <si>
    <t>1102 · خزينة احمد عزت</t>
  </si>
  <si>
    <t>3000 · موردين بالجنيه المصري</t>
  </si>
  <si>
    <t>-SPLIT-</t>
  </si>
  <si>
    <t>5202 · تشطيبات سيتى مول بلازا</t>
  </si>
  <si>
    <t>5103 · A3 برج</t>
  </si>
  <si>
    <t>5110 · A10 برج</t>
  </si>
  <si>
    <t>5124 · مصروفات عموميه للموقع</t>
  </si>
  <si>
    <t>5201 · مشروع ابراج المستقبل</t>
  </si>
  <si>
    <t>1204 · عهدة على كشري</t>
  </si>
  <si>
    <t>5113 · B2 برج</t>
  </si>
  <si>
    <t>5906 · برج المنيرة - قحافة</t>
  </si>
  <si>
    <t>5118 · B7 برج</t>
  </si>
  <si>
    <t>5106 · A6 برج</t>
  </si>
  <si>
    <t>1101 · مسحوبات شخصية الحاج احمد</t>
  </si>
  <si>
    <t xml:space="preserve">اسم المورد </t>
  </si>
  <si>
    <t xml:space="preserve">الكمية </t>
  </si>
  <si>
    <t xml:space="preserve">السعر </t>
  </si>
  <si>
    <t xml:space="preserve">الاجمالي </t>
  </si>
  <si>
    <t xml:space="preserve">البيان </t>
  </si>
  <si>
    <t>حديد مسلح</t>
  </si>
  <si>
    <t xml:space="preserve">علي كشري </t>
  </si>
  <si>
    <t xml:space="preserve"> 112طن اسمنت عادي + المشال</t>
  </si>
  <si>
    <t xml:space="preserve">3.5طن اسمنت </t>
  </si>
  <si>
    <t>31طن اسمنت عادي × 2100ج</t>
  </si>
  <si>
    <t>10طن اسمنت عادي</t>
  </si>
  <si>
    <t>5طن اسمنت عادي</t>
  </si>
  <si>
    <t>60طن اسمنت عادي</t>
  </si>
  <si>
    <t xml:space="preserve">21طن اسمنت </t>
  </si>
  <si>
    <t>25طن اسمنت ×2150ج - باغوص</t>
  </si>
  <si>
    <t xml:space="preserve">22طن اسمنت </t>
  </si>
  <si>
    <t>اسمنت 5طن كود البون 055</t>
  </si>
  <si>
    <t xml:space="preserve">اسمنت 12.5طن </t>
  </si>
  <si>
    <t>اسمنت 10طن- بون رقم 65</t>
  </si>
  <si>
    <t>5طن اسمنت عادي × 2100ج - بون رقم 83</t>
  </si>
  <si>
    <t>5طن اسمنت عادي × 2050ج - بون 88</t>
  </si>
  <si>
    <t>15طن اسمنت عادي ×2050ج - بون 99</t>
  </si>
  <si>
    <t>15طن اسمنت عادي ×2050ج - بون 93</t>
  </si>
  <si>
    <t>15طن اسمنت عادي ×2050ج - بون 95</t>
  </si>
  <si>
    <t>9طن اسمنت × 2050ج - بون 100</t>
  </si>
  <si>
    <t>30طن اسمنت عادي × 2050ج - بون 157 و 158و163</t>
  </si>
  <si>
    <t>30طن اسمنت عادي × 2050ج - بون 164</t>
  </si>
  <si>
    <t>15طن اسمنت عادي × 2050ج - بون 205</t>
  </si>
  <si>
    <t>10طن اسمنت عادي × 2050 ج - بون 168</t>
  </si>
  <si>
    <t>3طن اسمنت عادي ×2050ج - بون 165</t>
  </si>
  <si>
    <t>2طن اسمنت عادي × 2100ج - بون 90</t>
  </si>
  <si>
    <t>2طن اسمنت عادي × 2050ج - بون 155</t>
  </si>
  <si>
    <t xml:space="preserve">8طن و9 شكاير </t>
  </si>
  <si>
    <t xml:space="preserve">2طن وشيكارة </t>
  </si>
  <si>
    <t>5000طوب احمر ×1400جي</t>
  </si>
  <si>
    <t xml:space="preserve">عيد طوب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</si>
</sst>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د_._إ_._‏_-;\-* #,##0.00\ _د_._إ_._‏_-;_-* &quot;-&quot;??\ _د_._إ_._‏_-;_-@_-"/>
    <numFmt numFmtId="165" formatCode="mm/dd/yyyy"/>
    <numFmt numFmtId="166" formatCode="_-* #,##0\ _د_._إ_._‏_-;\-* #,##0\ _د_._إ_._‏_-;_-* &quot;-&quot;??\ _د_._إ_._‏_-;_-@_-"/>
  </numFmts>
  <fonts count="1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8"/>
      <color rgb="FF000000"/>
      <name val="Calibri"/>
      <family val="2"/>
      <charset val="178"/>
      <scheme val="minor"/>
    </font>
    <font>
      <sz val="8"/>
      <color rgb="FF000000"/>
      <name val="Calibri"/>
      <family val="2"/>
      <charset val="178"/>
      <scheme val="minor"/>
    </font>
    <font>
      <sz val="20"/>
      <color theme="1"/>
      <name val="Calibri"/>
      <family val="2"/>
      <charset val="178"/>
      <scheme val="minor"/>
    </font>
    <font>
      <b/>
      <u/>
      <sz val="16"/>
      <color theme="1"/>
      <name val="Calibri"/>
      <family val="2"/>
      <scheme val="minor"/>
    </font>
    <font>
      <sz val="12"/>
      <color rgb="FF000000"/>
      <name val="Calibri"/>
      <family val="2"/>
      <charset val="178"/>
      <scheme val="minor"/>
    </font>
    <font>
      <sz val="12"/>
      <color theme="1"/>
      <name val="Calibri"/>
      <family val="2"/>
      <charset val="178"/>
      <scheme val="minor"/>
    </font>
    <font>
      <b/>
      <u val="singleAccounting"/>
      <sz val="16"/>
      <color theme="1"/>
      <name val="Calibri"/>
      <family val="2"/>
      <scheme val="minor"/>
    </font>
    <font>
      <b/>
      <u/>
      <sz val="16"/>
      <color rgb="FF000000"/>
      <name val="Calibri"/>
      <family val="2"/>
      <scheme val="minor"/>
    </font>
    <font>
      <b/>
      <u/>
      <sz val="18"/>
      <color rgb="FF000000"/>
      <name val="Calibri"/>
      <family val="2"/>
      <scheme val="minor"/>
    </font>
    <font>
      <b/>
      <u/>
      <sz val="2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49" fontId="2" fillId="0" borderId="0" xfId="0" applyNumberFormat="1" applyFont="1"/>
    <xf numFmtId="165" fontId="2" fillId="0" borderId="0" xfId="0" applyNumberFormat="1" applyFont="1"/>
    <xf numFmtId="39" fontId="2" fillId="0" borderId="0" xfId="0" applyNumberFormat="1" applyFont="1"/>
    <xf numFmtId="49" fontId="3" fillId="0" borderId="0" xfId="0" applyNumberFormat="1" applyFont="1"/>
    <xf numFmtId="165" fontId="3" fillId="0" borderId="0" xfId="0" applyNumberFormat="1" applyFont="1"/>
    <xf numFmtId="39" fontId="3" fillId="0" borderId="0" xfId="0" applyNumberFormat="1" applyFont="1"/>
    <xf numFmtId="39" fontId="3" fillId="0" borderId="0" xfId="0" applyNumberFormat="1" applyFont="1" applyBorder="1"/>
    <xf numFmtId="39" fontId="3" fillId="0" borderId="2" xfId="0" applyNumberFormat="1" applyFont="1" applyBorder="1"/>
    <xf numFmtId="39" fontId="2" fillId="0" borderId="3" xfId="0" applyNumberFormat="1" applyFont="1" applyBorder="1"/>
    <xf numFmtId="0" fontId="2" fillId="0" borderId="0" xfId="0" applyFont="1"/>
    <xf numFmtId="49" fontId="0" fillId="0" borderId="0" xfId="0" applyNumberFormat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/>
    <xf numFmtId="49" fontId="3" fillId="2" borderId="0" xfId="0" applyNumberFormat="1" applyFont="1" applyFill="1" applyAlignment="1">
      <alignment horizontal="center"/>
    </xf>
    <xf numFmtId="39" fontId="3" fillId="2" borderId="0" xfId="0" applyNumberFormat="1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6" fontId="0" fillId="0" borderId="0" xfId="1" applyNumberFormat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66" fontId="8" fillId="0" borderId="0" xfId="1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6" fontId="4" fillId="0" borderId="4" xfId="1" applyNumberFormat="1" applyFont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/>
    </xf>
    <xf numFmtId="166" fontId="6" fillId="3" borderId="4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6" fontId="5" fillId="0" borderId="4" xfId="1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0" fillId="0" borderId="4" xfId="0" applyBorder="1"/>
    <xf numFmtId="166" fontId="0" fillId="0" borderId="4" xfId="1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66" fontId="7" fillId="0" borderId="4" xfId="1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166" fontId="8" fillId="0" borderId="4" xfId="1" applyNumberFormat="1" applyFont="1" applyBorder="1" applyAlignment="1">
      <alignment horizontal="center" vertical="center"/>
    </xf>
    <xf numFmtId="166" fontId="5" fillId="0" borderId="5" xfId="1" applyNumberFormat="1" applyFont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6" fillId="3" borderId="4" xfId="0" applyNumberFormat="1" applyFont="1" applyFill="1" applyBorder="1" applyAlignment="1">
      <alignment horizontal="center" vertical="center"/>
    </xf>
    <xf numFmtId="0" fontId="6" fillId="0" borderId="4" xfId="0" applyNumberFormat="1" applyFont="1" applyBorder="1" applyAlignment="1">
      <alignment horizontal="center" vertical="center"/>
    </xf>
    <xf numFmtId="0" fontId="10" fillId="3" borderId="4" xfId="0" applyNumberFormat="1" applyFont="1" applyFill="1" applyBorder="1" applyAlignment="1">
      <alignment horizontal="center" vertical="center"/>
    </xf>
    <xf numFmtId="166" fontId="6" fillId="0" borderId="4" xfId="1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342900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</xdr:col>
          <xdr:colOff>342900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L215"/>
  <sheetViews>
    <sheetView showGridLines="0" rightToLeft="1" topLeftCell="A78" workbookViewId="0">
      <selection activeCell="O132" sqref="O132"/>
    </sheetView>
  </sheetViews>
  <sheetFormatPr defaultRowHeight="15" x14ac:dyDescent="0.25"/>
  <cols>
    <col min="1" max="3" width="2.85546875" style="14" customWidth="1"/>
    <col min="4" max="4" width="17.140625" style="14" customWidth="1"/>
    <col min="5" max="5" width="2.140625" style="14" customWidth="1"/>
    <col min="6" max="6" width="9" style="14"/>
    <col min="7" max="7" width="9.85546875" style="14" bestFit="1" customWidth="1"/>
    <col min="8" max="8" width="9" style="14"/>
    <col min="9" max="9" width="15.7109375" style="14" customWidth="1"/>
    <col min="10" max="10" width="20.28515625" style="14" customWidth="1"/>
    <col min="11" max="11" width="21" style="14" customWidth="1"/>
    <col min="12" max="12" width="11.42578125" style="14" bestFit="1" customWidth="1"/>
  </cols>
  <sheetData>
    <row r="1" spans="1:12" s="13" customFormat="1" ht="15.75" thickBot="1" x14ac:dyDescent="0.3">
      <c r="A1" s="11"/>
      <c r="B1" s="11"/>
      <c r="C1" s="11"/>
      <c r="D1" s="11"/>
      <c r="E1" s="11"/>
      <c r="F1" s="12" t="s">
        <v>0</v>
      </c>
      <c r="G1" s="12" t="s">
        <v>1</v>
      </c>
      <c r="H1" s="12" t="s">
        <v>2</v>
      </c>
      <c r="I1" s="12" t="s">
        <v>3</v>
      </c>
      <c r="J1" s="12" t="s">
        <v>4</v>
      </c>
      <c r="K1" s="12" t="s">
        <v>5</v>
      </c>
      <c r="L1" s="12" t="s">
        <v>6</v>
      </c>
    </row>
    <row r="2" spans="1:12" ht="15.75" thickTop="1" x14ac:dyDescent="0.25">
      <c r="A2" s="1"/>
      <c r="B2" s="1" t="s">
        <v>7</v>
      </c>
      <c r="C2" s="1"/>
      <c r="D2" s="1"/>
      <c r="E2" s="1"/>
      <c r="F2" s="1"/>
      <c r="G2" s="2"/>
      <c r="H2" s="1"/>
      <c r="I2" s="1"/>
      <c r="J2" s="1"/>
      <c r="K2" s="1"/>
      <c r="L2" s="3"/>
    </row>
    <row r="3" spans="1:12" x14ac:dyDescent="0.25">
      <c r="A3" s="1"/>
      <c r="B3" s="1"/>
      <c r="C3" s="1" t="s">
        <v>8</v>
      </c>
      <c r="D3" s="1"/>
      <c r="E3" s="1"/>
      <c r="F3" s="1"/>
      <c r="G3" s="2"/>
      <c r="H3" s="1"/>
      <c r="I3" s="1"/>
      <c r="J3" s="1"/>
      <c r="K3" s="1"/>
      <c r="L3" s="3"/>
    </row>
    <row r="4" spans="1:12" x14ac:dyDescent="0.25">
      <c r="A4" s="1"/>
      <c r="B4" s="1"/>
      <c r="C4" s="1"/>
      <c r="D4" s="1" t="s">
        <v>9</v>
      </c>
      <c r="E4" s="1"/>
      <c r="F4" s="1"/>
      <c r="G4" s="2"/>
      <c r="H4" s="1"/>
      <c r="I4" s="1"/>
      <c r="J4" s="1"/>
      <c r="K4" s="1"/>
      <c r="L4" s="3"/>
    </row>
    <row r="5" spans="1:12" x14ac:dyDescent="0.25">
      <c r="A5" s="4"/>
      <c r="B5" s="4"/>
      <c r="C5" s="4"/>
      <c r="D5" s="4"/>
      <c r="E5" s="4"/>
      <c r="F5" s="4" t="s">
        <v>43</v>
      </c>
      <c r="G5" s="5" t="s">
        <v>10</v>
      </c>
      <c r="H5" s="4" t="s">
        <v>45</v>
      </c>
      <c r="I5" s="4" t="s">
        <v>81</v>
      </c>
      <c r="J5" s="4" t="s">
        <v>94</v>
      </c>
      <c r="K5" s="4" t="s">
        <v>239</v>
      </c>
      <c r="L5" s="6">
        <v>55000</v>
      </c>
    </row>
    <row r="6" spans="1:12" x14ac:dyDescent="0.25">
      <c r="A6" s="4"/>
      <c r="B6" s="4"/>
      <c r="C6" s="4"/>
      <c r="D6" s="4"/>
      <c r="E6" s="4"/>
      <c r="F6" s="4" t="s">
        <v>43</v>
      </c>
      <c r="G6" s="5" t="s">
        <v>11</v>
      </c>
      <c r="H6" s="4" t="s">
        <v>46</v>
      </c>
      <c r="I6" s="4" t="s">
        <v>81</v>
      </c>
      <c r="J6" s="4" t="s">
        <v>95</v>
      </c>
      <c r="K6" s="4" t="s">
        <v>239</v>
      </c>
      <c r="L6" s="6">
        <v>8560</v>
      </c>
    </row>
    <row r="7" spans="1:12" x14ac:dyDescent="0.25">
      <c r="A7" s="4"/>
      <c r="B7" s="4"/>
      <c r="C7" s="4"/>
      <c r="D7" s="4"/>
      <c r="E7" s="4"/>
      <c r="F7" s="4" t="s">
        <v>43</v>
      </c>
      <c r="G7" s="5" t="s">
        <v>12</v>
      </c>
      <c r="H7" s="4" t="s">
        <v>47</v>
      </c>
      <c r="I7" s="4" t="s">
        <v>81</v>
      </c>
      <c r="J7" s="4" t="s">
        <v>96</v>
      </c>
      <c r="K7" s="4" t="s">
        <v>239</v>
      </c>
      <c r="L7" s="6">
        <v>48480</v>
      </c>
    </row>
    <row r="8" spans="1:12" x14ac:dyDescent="0.25">
      <c r="A8" s="4"/>
      <c r="B8" s="4"/>
      <c r="C8" s="4"/>
      <c r="D8" s="4"/>
      <c r="E8" s="4"/>
      <c r="F8" s="4" t="s">
        <v>44</v>
      </c>
      <c r="G8" s="5">
        <v>45413</v>
      </c>
      <c r="H8" s="4" t="s">
        <v>48</v>
      </c>
      <c r="I8" s="4" t="s">
        <v>82</v>
      </c>
      <c r="J8" s="4" t="s">
        <v>97</v>
      </c>
      <c r="K8" s="4" t="s">
        <v>240</v>
      </c>
      <c r="L8" s="6">
        <v>13640</v>
      </c>
    </row>
    <row r="9" spans="1:12" x14ac:dyDescent="0.25">
      <c r="A9" s="4"/>
      <c r="B9" s="4"/>
      <c r="C9" s="4"/>
      <c r="D9" s="4"/>
      <c r="E9" s="4"/>
      <c r="F9" s="4" t="s">
        <v>44</v>
      </c>
      <c r="G9" s="5">
        <v>45413</v>
      </c>
      <c r="H9" s="4" t="s">
        <v>48</v>
      </c>
      <c r="I9" s="4" t="s">
        <v>82</v>
      </c>
      <c r="J9" s="4" t="s">
        <v>98</v>
      </c>
      <c r="K9" s="4" t="s">
        <v>240</v>
      </c>
      <c r="L9" s="6">
        <v>2860</v>
      </c>
    </row>
    <row r="10" spans="1:12" x14ac:dyDescent="0.25">
      <c r="A10" s="4"/>
      <c r="B10" s="4"/>
      <c r="C10" s="4"/>
      <c r="D10" s="4"/>
      <c r="E10" s="4"/>
      <c r="F10" s="4" t="s">
        <v>44</v>
      </c>
      <c r="G10" s="5">
        <v>45323</v>
      </c>
      <c r="H10" s="4" t="s">
        <v>48</v>
      </c>
      <c r="I10" s="4" t="s">
        <v>82</v>
      </c>
      <c r="J10" s="4" t="s">
        <v>99</v>
      </c>
      <c r="K10" s="4" t="s">
        <v>240</v>
      </c>
      <c r="L10" s="6">
        <v>6820</v>
      </c>
    </row>
    <row r="11" spans="1:12" x14ac:dyDescent="0.25">
      <c r="A11" s="4"/>
      <c r="B11" s="4"/>
      <c r="C11" s="4"/>
      <c r="D11" s="4"/>
      <c r="E11" s="4"/>
      <c r="F11" s="4" t="s">
        <v>44</v>
      </c>
      <c r="G11" s="5">
        <v>45323</v>
      </c>
      <c r="H11" s="4" t="s">
        <v>48</v>
      </c>
      <c r="I11" s="4" t="s">
        <v>82</v>
      </c>
      <c r="J11" s="4" t="s">
        <v>99</v>
      </c>
      <c r="K11" s="4" t="s">
        <v>240</v>
      </c>
      <c r="L11" s="6">
        <v>6820</v>
      </c>
    </row>
    <row r="12" spans="1:12" x14ac:dyDescent="0.25">
      <c r="A12" s="4"/>
      <c r="B12" s="4"/>
      <c r="C12" s="4"/>
      <c r="D12" s="4"/>
      <c r="E12" s="4"/>
      <c r="F12" s="4" t="s">
        <v>44</v>
      </c>
      <c r="G12" s="5">
        <v>45323</v>
      </c>
      <c r="H12" s="4" t="s">
        <v>48</v>
      </c>
      <c r="I12" s="4" t="s">
        <v>82</v>
      </c>
      <c r="J12" s="4" t="s">
        <v>99</v>
      </c>
      <c r="K12" s="4" t="s">
        <v>240</v>
      </c>
      <c r="L12" s="6">
        <v>6820</v>
      </c>
    </row>
    <row r="13" spans="1:12" x14ac:dyDescent="0.25">
      <c r="A13" s="4"/>
      <c r="B13" s="4"/>
      <c r="C13" s="4"/>
      <c r="D13" s="4"/>
      <c r="E13" s="4"/>
      <c r="F13" s="4" t="s">
        <v>44</v>
      </c>
      <c r="G13" s="5">
        <v>45323</v>
      </c>
      <c r="H13" s="4" t="s">
        <v>48</v>
      </c>
      <c r="I13" s="4" t="s">
        <v>82</v>
      </c>
      <c r="J13" s="4" t="s">
        <v>100</v>
      </c>
      <c r="K13" s="4" t="s">
        <v>240</v>
      </c>
      <c r="L13" s="6">
        <v>2860</v>
      </c>
    </row>
    <row r="14" spans="1:12" x14ac:dyDescent="0.25">
      <c r="A14" s="4"/>
      <c r="B14" s="4"/>
      <c r="C14" s="4"/>
      <c r="D14" s="4"/>
      <c r="E14" s="4"/>
      <c r="F14" s="4" t="s">
        <v>44</v>
      </c>
      <c r="G14" s="5">
        <v>45323</v>
      </c>
      <c r="H14" s="4" t="s">
        <v>48</v>
      </c>
      <c r="I14" s="4" t="s">
        <v>82</v>
      </c>
      <c r="J14" s="4" t="s">
        <v>100</v>
      </c>
      <c r="K14" s="4" t="s">
        <v>240</v>
      </c>
      <c r="L14" s="6">
        <v>2860</v>
      </c>
    </row>
    <row r="15" spans="1:12" x14ac:dyDescent="0.25">
      <c r="A15" s="4"/>
      <c r="B15" s="4"/>
      <c r="C15" s="4"/>
      <c r="D15" s="4"/>
      <c r="E15" s="4"/>
      <c r="F15" s="4" t="s">
        <v>44</v>
      </c>
      <c r="G15" s="5">
        <v>45323</v>
      </c>
      <c r="H15" s="4" t="s">
        <v>48</v>
      </c>
      <c r="I15" s="4" t="s">
        <v>82</v>
      </c>
      <c r="J15" s="4" t="s">
        <v>100</v>
      </c>
      <c r="K15" s="4" t="s">
        <v>240</v>
      </c>
      <c r="L15" s="6">
        <v>2860</v>
      </c>
    </row>
    <row r="16" spans="1:12" x14ac:dyDescent="0.25">
      <c r="A16" s="4"/>
      <c r="B16" s="4"/>
      <c r="C16" s="4"/>
      <c r="D16" s="4"/>
      <c r="E16" s="4"/>
      <c r="F16" s="4" t="s">
        <v>44</v>
      </c>
      <c r="G16" s="5">
        <v>45474</v>
      </c>
      <c r="H16" s="4" t="s">
        <v>48</v>
      </c>
      <c r="I16" s="4" t="s">
        <v>82</v>
      </c>
      <c r="J16" s="4" t="s">
        <v>101</v>
      </c>
      <c r="K16" s="4" t="s">
        <v>240</v>
      </c>
      <c r="L16" s="6">
        <v>6820</v>
      </c>
    </row>
    <row r="17" spans="1:12" x14ac:dyDescent="0.25">
      <c r="A17" s="4"/>
      <c r="B17" s="4"/>
      <c r="C17" s="4"/>
      <c r="D17" s="4"/>
      <c r="E17" s="4"/>
      <c r="F17" s="4" t="s">
        <v>44</v>
      </c>
      <c r="G17" s="5">
        <v>45474</v>
      </c>
      <c r="H17" s="4" t="s">
        <v>48</v>
      </c>
      <c r="I17" s="4" t="s">
        <v>82</v>
      </c>
      <c r="J17" s="4" t="s">
        <v>101</v>
      </c>
      <c r="K17" s="4" t="s">
        <v>240</v>
      </c>
      <c r="L17" s="6">
        <v>6820</v>
      </c>
    </row>
    <row r="18" spans="1:12" x14ac:dyDescent="0.25">
      <c r="A18" s="4"/>
      <c r="B18" s="4"/>
      <c r="C18" s="4"/>
      <c r="D18" s="4"/>
      <c r="E18" s="4"/>
      <c r="F18" s="4" t="s">
        <v>44</v>
      </c>
      <c r="G18" s="5">
        <v>45474</v>
      </c>
      <c r="H18" s="4" t="s">
        <v>48</v>
      </c>
      <c r="I18" s="4" t="s">
        <v>82</v>
      </c>
      <c r="J18" s="4" t="s">
        <v>102</v>
      </c>
      <c r="K18" s="4" t="s">
        <v>240</v>
      </c>
      <c r="L18" s="6">
        <v>2860</v>
      </c>
    </row>
    <row r="19" spans="1:12" x14ac:dyDescent="0.25">
      <c r="A19" s="4"/>
      <c r="B19" s="4"/>
      <c r="C19" s="4"/>
      <c r="D19" s="4"/>
      <c r="E19" s="4"/>
      <c r="F19" s="4" t="s">
        <v>44</v>
      </c>
      <c r="G19" s="5">
        <v>45474</v>
      </c>
      <c r="H19" s="4" t="s">
        <v>48</v>
      </c>
      <c r="I19" s="4" t="s">
        <v>82</v>
      </c>
      <c r="J19" s="4" t="s">
        <v>102</v>
      </c>
      <c r="K19" s="4" t="s">
        <v>240</v>
      </c>
      <c r="L19" s="6">
        <v>2860</v>
      </c>
    </row>
    <row r="20" spans="1:12" x14ac:dyDescent="0.25">
      <c r="A20" s="4"/>
      <c r="B20" s="4"/>
      <c r="C20" s="4"/>
      <c r="D20" s="4"/>
      <c r="E20" s="4"/>
      <c r="F20" s="4" t="s">
        <v>44</v>
      </c>
      <c r="G20" s="5">
        <v>45536</v>
      </c>
      <c r="H20" s="4" t="s">
        <v>48</v>
      </c>
      <c r="I20" s="4" t="s">
        <v>82</v>
      </c>
      <c r="J20" s="4" t="s">
        <v>101</v>
      </c>
      <c r="K20" s="4" t="s">
        <v>240</v>
      </c>
      <c r="L20" s="6">
        <v>6820</v>
      </c>
    </row>
    <row r="21" spans="1:12" x14ac:dyDescent="0.25">
      <c r="A21" s="4"/>
      <c r="B21" s="4"/>
      <c r="C21" s="4"/>
      <c r="D21" s="4"/>
      <c r="E21" s="4"/>
      <c r="F21" s="4" t="s">
        <v>44</v>
      </c>
      <c r="G21" s="5">
        <v>45536</v>
      </c>
      <c r="H21" s="4" t="s">
        <v>48</v>
      </c>
      <c r="I21" s="4" t="s">
        <v>82</v>
      </c>
      <c r="J21" s="4" t="s">
        <v>101</v>
      </c>
      <c r="K21" s="4" t="s">
        <v>240</v>
      </c>
      <c r="L21" s="6">
        <v>6820</v>
      </c>
    </row>
    <row r="22" spans="1:12" x14ac:dyDescent="0.25">
      <c r="A22" s="4"/>
      <c r="B22" s="4"/>
      <c r="C22" s="4"/>
      <c r="D22" s="4"/>
      <c r="E22" s="4"/>
      <c r="F22" s="4" t="s">
        <v>44</v>
      </c>
      <c r="G22" s="5">
        <v>45536</v>
      </c>
      <c r="H22" s="4" t="s">
        <v>48</v>
      </c>
      <c r="I22" s="4" t="s">
        <v>82</v>
      </c>
      <c r="J22" s="4" t="s">
        <v>101</v>
      </c>
      <c r="K22" s="4" t="s">
        <v>240</v>
      </c>
      <c r="L22" s="6">
        <v>6820</v>
      </c>
    </row>
    <row r="23" spans="1:12" x14ac:dyDescent="0.25">
      <c r="A23" s="4"/>
      <c r="B23" s="4"/>
      <c r="C23" s="4"/>
      <c r="D23" s="4"/>
      <c r="E23" s="4"/>
      <c r="F23" s="4" t="s">
        <v>44</v>
      </c>
      <c r="G23" s="5">
        <v>45536</v>
      </c>
      <c r="H23" s="4" t="s">
        <v>48</v>
      </c>
      <c r="I23" s="4" t="s">
        <v>82</v>
      </c>
      <c r="J23" s="4" t="s">
        <v>102</v>
      </c>
      <c r="K23" s="4" t="s">
        <v>240</v>
      </c>
      <c r="L23" s="6">
        <v>2860</v>
      </c>
    </row>
    <row r="24" spans="1:12" x14ac:dyDescent="0.25">
      <c r="A24" s="4"/>
      <c r="B24" s="4"/>
      <c r="C24" s="4"/>
      <c r="D24" s="4"/>
      <c r="E24" s="4"/>
      <c r="F24" s="4" t="s">
        <v>44</v>
      </c>
      <c r="G24" s="5" t="s">
        <v>13</v>
      </c>
      <c r="H24" s="4" t="s">
        <v>48</v>
      </c>
      <c r="I24" s="4" t="s">
        <v>82</v>
      </c>
      <c r="J24" s="4" t="s">
        <v>103</v>
      </c>
      <c r="K24" s="4" t="s">
        <v>240</v>
      </c>
      <c r="L24" s="6">
        <v>6820</v>
      </c>
    </row>
    <row r="25" spans="1:12" x14ac:dyDescent="0.25">
      <c r="A25" s="4"/>
      <c r="B25" s="4"/>
      <c r="C25" s="4"/>
      <c r="D25" s="4"/>
      <c r="E25" s="4"/>
      <c r="F25" s="4" t="s">
        <v>44</v>
      </c>
      <c r="G25" s="5" t="s">
        <v>13</v>
      </c>
      <c r="H25" s="4" t="s">
        <v>48</v>
      </c>
      <c r="I25" s="4" t="s">
        <v>82</v>
      </c>
      <c r="J25" s="4" t="s">
        <v>104</v>
      </c>
      <c r="K25" s="4" t="s">
        <v>240</v>
      </c>
      <c r="L25" s="6">
        <v>2860</v>
      </c>
    </row>
    <row r="26" spans="1:12" x14ac:dyDescent="0.25">
      <c r="A26" s="4"/>
      <c r="B26" s="4"/>
      <c r="C26" s="4"/>
      <c r="D26" s="4"/>
      <c r="E26" s="4"/>
      <c r="F26" s="4" t="s">
        <v>44</v>
      </c>
      <c r="G26" s="5" t="s">
        <v>14</v>
      </c>
      <c r="H26" s="4" t="s">
        <v>48</v>
      </c>
      <c r="I26" s="4" t="s">
        <v>82</v>
      </c>
      <c r="J26" s="4" t="s">
        <v>105</v>
      </c>
      <c r="K26" s="4" t="s">
        <v>240</v>
      </c>
      <c r="L26" s="6">
        <v>800</v>
      </c>
    </row>
    <row r="27" spans="1:12" x14ac:dyDescent="0.25">
      <c r="A27" s="4"/>
      <c r="B27" s="4"/>
      <c r="C27" s="4"/>
      <c r="D27" s="4"/>
      <c r="E27" s="4"/>
      <c r="F27" s="4" t="s">
        <v>44</v>
      </c>
      <c r="G27" s="5" t="s">
        <v>15</v>
      </c>
      <c r="H27" s="4" t="s">
        <v>48</v>
      </c>
      <c r="I27" s="4" t="s">
        <v>82</v>
      </c>
      <c r="J27" s="4" t="s">
        <v>106</v>
      </c>
      <c r="K27" s="4" t="s">
        <v>240</v>
      </c>
      <c r="L27" s="6">
        <v>3080</v>
      </c>
    </row>
    <row r="28" spans="1:12" x14ac:dyDescent="0.25">
      <c r="A28" s="4"/>
      <c r="B28" s="4"/>
      <c r="C28" s="4"/>
      <c r="D28" s="4"/>
      <c r="E28" s="4"/>
      <c r="F28" s="4" t="s">
        <v>44</v>
      </c>
      <c r="G28" s="5" t="s">
        <v>15</v>
      </c>
      <c r="H28" s="4" t="s">
        <v>48</v>
      </c>
      <c r="I28" s="4" t="s">
        <v>82</v>
      </c>
      <c r="J28" s="4" t="s">
        <v>106</v>
      </c>
      <c r="K28" s="4" t="s">
        <v>240</v>
      </c>
      <c r="L28" s="6">
        <v>3080</v>
      </c>
    </row>
    <row r="29" spans="1:12" x14ac:dyDescent="0.25">
      <c r="A29" s="4"/>
      <c r="B29" s="4"/>
      <c r="C29" s="4"/>
      <c r="D29" s="4"/>
      <c r="E29" s="4"/>
      <c r="F29" s="4" t="s">
        <v>44</v>
      </c>
      <c r="G29" s="5" t="s">
        <v>16</v>
      </c>
      <c r="H29" s="4" t="s">
        <v>48</v>
      </c>
      <c r="I29" s="4" t="s">
        <v>82</v>
      </c>
      <c r="J29" s="4" t="s">
        <v>107</v>
      </c>
      <c r="K29" s="4" t="s">
        <v>240</v>
      </c>
      <c r="L29" s="6">
        <v>7820</v>
      </c>
    </row>
    <row r="30" spans="1:12" x14ac:dyDescent="0.25">
      <c r="A30" s="4"/>
      <c r="B30" s="4"/>
      <c r="C30" s="4"/>
      <c r="D30" s="4"/>
      <c r="E30" s="4"/>
      <c r="F30" s="4" t="s">
        <v>44</v>
      </c>
      <c r="G30" s="5" t="s">
        <v>16</v>
      </c>
      <c r="H30" s="4" t="s">
        <v>48</v>
      </c>
      <c r="I30" s="4" t="s">
        <v>82</v>
      </c>
      <c r="J30" s="4" t="s">
        <v>108</v>
      </c>
      <c r="K30" s="4" t="s">
        <v>240</v>
      </c>
      <c r="L30" s="6">
        <v>7480</v>
      </c>
    </row>
    <row r="31" spans="1:12" x14ac:dyDescent="0.25">
      <c r="A31" s="4"/>
      <c r="B31" s="4"/>
      <c r="C31" s="4"/>
      <c r="D31" s="4"/>
      <c r="E31" s="4"/>
      <c r="F31" s="4" t="s">
        <v>44</v>
      </c>
      <c r="G31" s="5" t="s">
        <v>16</v>
      </c>
      <c r="H31" s="4" t="s">
        <v>48</v>
      </c>
      <c r="I31" s="4" t="s">
        <v>82</v>
      </c>
      <c r="J31" s="4" t="s">
        <v>106</v>
      </c>
      <c r="K31" s="4" t="s">
        <v>240</v>
      </c>
      <c r="L31" s="6">
        <v>3080</v>
      </c>
    </row>
    <row r="32" spans="1:12" x14ac:dyDescent="0.25">
      <c r="A32" s="4"/>
      <c r="B32" s="4"/>
      <c r="C32" s="4"/>
      <c r="D32" s="4"/>
      <c r="E32" s="4"/>
      <c r="F32" s="4" t="s">
        <v>44</v>
      </c>
      <c r="G32" s="5" t="s">
        <v>16</v>
      </c>
      <c r="H32" s="4" t="s">
        <v>48</v>
      </c>
      <c r="I32" s="4" t="s">
        <v>82</v>
      </c>
      <c r="J32" s="4" t="s">
        <v>106</v>
      </c>
      <c r="K32" s="4" t="s">
        <v>240</v>
      </c>
      <c r="L32" s="6">
        <v>3080</v>
      </c>
    </row>
    <row r="33" spans="1:12" x14ac:dyDescent="0.25">
      <c r="A33" s="4"/>
      <c r="B33" s="4"/>
      <c r="C33" s="4"/>
      <c r="D33" s="4"/>
      <c r="E33" s="4"/>
      <c r="F33" s="4" t="s">
        <v>44</v>
      </c>
      <c r="G33" s="5" t="s">
        <v>16</v>
      </c>
      <c r="H33" s="4" t="s">
        <v>48</v>
      </c>
      <c r="I33" s="4" t="s">
        <v>82</v>
      </c>
      <c r="J33" s="4" t="s">
        <v>109</v>
      </c>
      <c r="K33" s="4" t="s">
        <v>240</v>
      </c>
      <c r="L33" s="6">
        <v>2400</v>
      </c>
    </row>
    <row r="34" spans="1:12" x14ac:dyDescent="0.25">
      <c r="A34" s="4"/>
      <c r="B34" s="4"/>
      <c r="C34" s="4"/>
      <c r="D34" s="4"/>
      <c r="E34" s="4"/>
      <c r="F34" s="4" t="s">
        <v>44</v>
      </c>
      <c r="G34" s="5" t="s">
        <v>16</v>
      </c>
      <c r="H34" s="4" t="s">
        <v>48</v>
      </c>
      <c r="I34" s="4" t="s">
        <v>82</v>
      </c>
      <c r="J34" s="4" t="s">
        <v>110</v>
      </c>
      <c r="K34" s="4" t="s">
        <v>240</v>
      </c>
      <c r="L34" s="6">
        <v>1350</v>
      </c>
    </row>
    <row r="35" spans="1:12" x14ac:dyDescent="0.25">
      <c r="A35" s="4"/>
      <c r="B35" s="4"/>
      <c r="C35" s="4"/>
      <c r="D35" s="4"/>
      <c r="E35" s="4"/>
      <c r="F35" s="4" t="s">
        <v>44</v>
      </c>
      <c r="G35" s="5" t="s">
        <v>17</v>
      </c>
      <c r="H35" s="4" t="s">
        <v>48</v>
      </c>
      <c r="I35" s="4" t="s">
        <v>82</v>
      </c>
      <c r="J35" s="4" t="s">
        <v>108</v>
      </c>
      <c r="K35" s="4" t="s">
        <v>240</v>
      </c>
      <c r="L35" s="6">
        <v>7480</v>
      </c>
    </row>
    <row r="36" spans="1:12" x14ac:dyDescent="0.25">
      <c r="A36" s="4"/>
      <c r="B36" s="4"/>
      <c r="C36" s="4"/>
      <c r="D36" s="4"/>
      <c r="E36" s="4"/>
      <c r="F36" s="4" t="s">
        <v>44</v>
      </c>
      <c r="G36" s="5" t="s">
        <v>17</v>
      </c>
      <c r="H36" s="4" t="s">
        <v>48</v>
      </c>
      <c r="I36" s="4" t="s">
        <v>82</v>
      </c>
      <c r="J36" s="4" t="s">
        <v>108</v>
      </c>
      <c r="K36" s="4" t="s">
        <v>240</v>
      </c>
      <c r="L36" s="6">
        <v>7480</v>
      </c>
    </row>
    <row r="37" spans="1:12" x14ac:dyDescent="0.25">
      <c r="A37" s="4"/>
      <c r="B37" s="4"/>
      <c r="C37" s="4"/>
      <c r="D37" s="4"/>
      <c r="E37" s="4"/>
      <c r="F37" s="4" t="s">
        <v>44</v>
      </c>
      <c r="G37" s="5" t="s">
        <v>17</v>
      </c>
      <c r="H37" s="4" t="s">
        <v>48</v>
      </c>
      <c r="I37" s="4" t="s">
        <v>82</v>
      </c>
      <c r="J37" s="4" t="s">
        <v>106</v>
      </c>
      <c r="K37" s="4" t="s">
        <v>240</v>
      </c>
      <c r="L37" s="6">
        <v>3080</v>
      </c>
    </row>
    <row r="38" spans="1:12" x14ac:dyDescent="0.25">
      <c r="A38" s="4"/>
      <c r="B38" s="4"/>
      <c r="C38" s="4"/>
      <c r="D38" s="4"/>
      <c r="E38" s="4"/>
      <c r="F38" s="4" t="s">
        <v>44</v>
      </c>
      <c r="G38" s="5" t="s">
        <v>17</v>
      </c>
      <c r="H38" s="4" t="s">
        <v>48</v>
      </c>
      <c r="I38" s="4" t="s">
        <v>82</v>
      </c>
      <c r="J38" s="4" t="s">
        <v>106</v>
      </c>
      <c r="K38" s="4" t="s">
        <v>240</v>
      </c>
      <c r="L38" s="6">
        <v>3080</v>
      </c>
    </row>
    <row r="39" spans="1:12" x14ac:dyDescent="0.25">
      <c r="A39" s="4"/>
      <c r="B39" s="4"/>
      <c r="C39" s="4"/>
      <c r="D39" s="4"/>
      <c r="E39" s="4"/>
      <c r="F39" s="4" t="s">
        <v>44</v>
      </c>
      <c r="G39" s="5" t="s">
        <v>17</v>
      </c>
      <c r="H39" s="4" t="s">
        <v>48</v>
      </c>
      <c r="I39" s="4" t="s">
        <v>82</v>
      </c>
      <c r="J39" s="4" t="s">
        <v>110</v>
      </c>
      <c r="K39" s="4" t="s">
        <v>240</v>
      </c>
      <c r="L39" s="6">
        <v>1350</v>
      </c>
    </row>
    <row r="40" spans="1:12" x14ac:dyDescent="0.25">
      <c r="A40" s="4"/>
      <c r="B40" s="4"/>
      <c r="C40" s="4"/>
      <c r="D40" s="4"/>
      <c r="E40" s="4"/>
      <c r="F40" s="4" t="s">
        <v>44</v>
      </c>
      <c r="G40" s="5" t="s">
        <v>18</v>
      </c>
      <c r="H40" s="4" t="s">
        <v>48</v>
      </c>
      <c r="I40" s="4" t="s">
        <v>82</v>
      </c>
      <c r="J40" s="4" t="s">
        <v>111</v>
      </c>
      <c r="K40" s="4" t="s">
        <v>240</v>
      </c>
      <c r="L40" s="6">
        <v>800</v>
      </c>
    </row>
    <row r="41" spans="1:12" x14ac:dyDescent="0.25">
      <c r="A41" s="4"/>
      <c r="B41" s="4"/>
      <c r="C41" s="4"/>
      <c r="D41" s="4"/>
      <c r="E41" s="4"/>
      <c r="F41" s="4" t="s">
        <v>44</v>
      </c>
      <c r="G41" s="5" t="s">
        <v>12</v>
      </c>
      <c r="H41" s="4" t="s">
        <v>48</v>
      </c>
      <c r="I41" s="4" t="s">
        <v>82</v>
      </c>
      <c r="J41" s="4" t="s">
        <v>108</v>
      </c>
      <c r="K41" s="4" t="s">
        <v>240</v>
      </c>
      <c r="L41" s="6">
        <v>7480</v>
      </c>
    </row>
    <row r="42" spans="1:12" x14ac:dyDescent="0.25">
      <c r="A42" s="4"/>
      <c r="B42" s="4"/>
      <c r="C42" s="4"/>
      <c r="D42" s="4"/>
      <c r="E42" s="4"/>
      <c r="F42" s="4" t="s">
        <v>44</v>
      </c>
      <c r="G42" s="5" t="s">
        <v>12</v>
      </c>
      <c r="H42" s="4" t="s">
        <v>48</v>
      </c>
      <c r="I42" s="4" t="s">
        <v>82</v>
      </c>
      <c r="J42" s="4" t="s">
        <v>108</v>
      </c>
      <c r="K42" s="4" t="s">
        <v>240</v>
      </c>
      <c r="L42" s="6">
        <v>7480</v>
      </c>
    </row>
    <row r="43" spans="1:12" x14ac:dyDescent="0.25">
      <c r="A43" s="4"/>
      <c r="B43" s="4"/>
      <c r="C43" s="4"/>
      <c r="D43" s="4"/>
      <c r="E43" s="4"/>
      <c r="F43" s="4" t="s">
        <v>44</v>
      </c>
      <c r="G43" s="5" t="s">
        <v>12</v>
      </c>
      <c r="H43" s="4" t="s">
        <v>48</v>
      </c>
      <c r="I43" s="4" t="s">
        <v>82</v>
      </c>
      <c r="J43" s="4" t="s">
        <v>108</v>
      </c>
      <c r="K43" s="4" t="s">
        <v>240</v>
      </c>
      <c r="L43" s="6">
        <v>7480</v>
      </c>
    </row>
    <row r="44" spans="1:12" x14ac:dyDescent="0.25">
      <c r="A44" s="4"/>
      <c r="B44" s="4"/>
      <c r="C44" s="4"/>
      <c r="D44" s="4"/>
      <c r="E44" s="4"/>
      <c r="F44" s="4" t="s">
        <v>44</v>
      </c>
      <c r="G44" s="5" t="s">
        <v>12</v>
      </c>
      <c r="H44" s="4" t="s">
        <v>48</v>
      </c>
      <c r="I44" s="4" t="s">
        <v>82</v>
      </c>
      <c r="J44" s="4" t="s">
        <v>108</v>
      </c>
      <c r="K44" s="4" t="s">
        <v>240</v>
      </c>
      <c r="L44" s="6">
        <v>7480</v>
      </c>
    </row>
    <row r="45" spans="1:12" x14ac:dyDescent="0.25">
      <c r="A45" s="4"/>
      <c r="B45" s="4"/>
      <c r="C45" s="4"/>
      <c r="D45" s="4"/>
      <c r="E45" s="4"/>
      <c r="F45" s="4" t="s">
        <v>44</v>
      </c>
      <c r="G45" s="5" t="s">
        <v>12</v>
      </c>
      <c r="H45" s="4" t="s">
        <v>48</v>
      </c>
      <c r="I45" s="4" t="s">
        <v>82</v>
      </c>
      <c r="J45" s="4" t="s">
        <v>112</v>
      </c>
      <c r="K45" s="4" t="s">
        <v>240</v>
      </c>
      <c r="L45" s="6">
        <v>3080</v>
      </c>
    </row>
    <row r="46" spans="1:12" x14ac:dyDescent="0.25">
      <c r="A46" s="4"/>
      <c r="B46" s="4"/>
      <c r="C46" s="4"/>
      <c r="D46" s="4"/>
      <c r="E46" s="4"/>
      <c r="F46" s="4" t="s">
        <v>44</v>
      </c>
      <c r="G46" s="5" t="s">
        <v>12</v>
      </c>
      <c r="H46" s="4" t="s">
        <v>48</v>
      </c>
      <c r="I46" s="4" t="s">
        <v>82</v>
      </c>
      <c r="J46" s="4" t="s">
        <v>112</v>
      </c>
      <c r="K46" s="4" t="s">
        <v>240</v>
      </c>
      <c r="L46" s="6">
        <v>3080</v>
      </c>
    </row>
    <row r="47" spans="1:12" x14ac:dyDescent="0.25">
      <c r="A47" s="4"/>
      <c r="B47" s="4"/>
      <c r="C47" s="4"/>
      <c r="D47" s="4"/>
      <c r="E47" s="4"/>
      <c r="F47" s="4" t="s">
        <v>44</v>
      </c>
      <c r="G47" s="5" t="s">
        <v>12</v>
      </c>
      <c r="H47" s="4" t="s">
        <v>48</v>
      </c>
      <c r="I47" s="4" t="s">
        <v>82</v>
      </c>
      <c r="J47" s="4" t="s">
        <v>113</v>
      </c>
      <c r="K47" s="4" t="s">
        <v>240</v>
      </c>
      <c r="L47" s="6">
        <v>2700</v>
      </c>
    </row>
    <row r="48" spans="1:12" x14ac:dyDescent="0.25">
      <c r="A48" s="4"/>
      <c r="B48" s="4"/>
      <c r="C48" s="4"/>
      <c r="D48" s="4"/>
      <c r="E48" s="4"/>
      <c r="F48" s="4" t="s">
        <v>44</v>
      </c>
      <c r="G48" s="5">
        <v>45325</v>
      </c>
      <c r="H48" s="4" t="s">
        <v>48</v>
      </c>
      <c r="I48" s="4" t="s">
        <v>82</v>
      </c>
      <c r="J48" s="4" t="s">
        <v>114</v>
      </c>
      <c r="K48" s="4" t="s">
        <v>240</v>
      </c>
      <c r="L48" s="6">
        <v>2400</v>
      </c>
    </row>
    <row r="49" spans="1:12" x14ac:dyDescent="0.25">
      <c r="A49" s="4"/>
      <c r="B49" s="4"/>
      <c r="C49" s="4"/>
      <c r="D49" s="4"/>
      <c r="E49" s="4"/>
      <c r="F49" s="4" t="s">
        <v>44</v>
      </c>
      <c r="G49" s="5">
        <v>45354</v>
      </c>
      <c r="H49" s="4" t="s">
        <v>48</v>
      </c>
      <c r="I49" s="4" t="s">
        <v>82</v>
      </c>
      <c r="J49" s="4" t="s">
        <v>115</v>
      </c>
      <c r="K49" s="4" t="s">
        <v>240</v>
      </c>
      <c r="L49" s="6">
        <v>800</v>
      </c>
    </row>
    <row r="50" spans="1:12" x14ac:dyDescent="0.25">
      <c r="A50" s="4"/>
      <c r="B50" s="4"/>
      <c r="C50" s="4"/>
      <c r="D50" s="4"/>
      <c r="E50" s="4"/>
      <c r="F50" s="4" t="s">
        <v>44</v>
      </c>
      <c r="G50" s="5">
        <v>45354</v>
      </c>
      <c r="H50" s="4" t="s">
        <v>48</v>
      </c>
      <c r="I50" s="4" t="s">
        <v>82</v>
      </c>
      <c r="J50" s="4" t="s">
        <v>116</v>
      </c>
      <c r="K50" s="4" t="s">
        <v>240</v>
      </c>
      <c r="L50" s="6">
        <v>3080</v>
      </c>
    </row>
    <row r="51" spans="1:12" x14ac:dyDescent="0.25">
      <c r="A51" s="4"/>
      <c r="B51" s="4"/>
      <c r="C51" s="4"/>
      <c r="D51" s="4"/>
      <c r="E51" s="4"/>
      <c r="F51" s="4" t="s">
        <v>44</v>
      </c>
      <c r="G51" s="5">
        <v>45354</v>
      </c>
      <c r="H51" s="4" t="s">
        <v>48</v>
      </c>
      <c r="I51" s="4" t="s">
        <v>82</v>
      </c>
      <c r="J51" s="4" t="s">
        <v>116</v>
      </c>
      <c r="K51" s="4" t="s">
        <v>240</v>
      </c>
      <c r="L51" s="6">
        <v>3080</v>
      </c>
    </row>
    <row r="52" spans="1:12" x14ac:dyDescent="0.25">
      <c r="A52" s="4"/>
      <c r="B52" s="4"/>
      <c r="C52" s="4"/>
      <c r="D52" s="4"/>
      <c r="E52" s="4"/>
      <c r="F52" s="4" t="s">
        <v>44</v>
      </c>
      <c r="G52" s="5">
        <v>45354</v>
      </c>
      <c r="H52" s="4" t="s">
        <v>48</v>
      </c>
      <c r="I52" s="4" t="s">
        <v>82</v>
      </c>
      <c r="J52" s="4" t="s">
        <v>108</v>
      </c>
      <c r="K52" s="4" t="s">
        <v>240</v>
      </c>
      <c r="L52" s="6">
        <v>7480</v>
      </c>
    </row>
    <row r="53" spans="1:12" x14ac:dyDescent="0.25">
      <c r="A53" s="4"/>
      <c r="B53" s="4"/>
      <c r="C53" s="4"/>
      <c r="D53" s="4"/>
      <c r="E53" s="4"/>
      <c r="F53" s="4" t="s">
        <v>44</v>
      </c>
      <c r="G53" s="5">
        <v>45354</v>
      </c>
      <c r="H53" s="4" t="s">
        <v>48</v>
      </c>
      <c r="I53" s="4" t="s">
        <v>82</v>
      </c>
      <c r="J53" s="4" t="s">
        <v>108</v>
      </c>
      <c r="K53" s="4" t="s">
        <v>240</v>
      </c>
      <c r="L53" s="6">
        <v>7480</v>
      </c>
    </row>
    <row r="54" spans="1:12" x14ac:dyDescent="0.25">
      <c r="A54" s="4"/>
      <c r="B54" s="4"/>
      <c r="C54" s="4"/>
      <c r="D54" s="4"/>
      <c r="E54" s="4"/>
      <c r="F54" s="4" t="s">
        <v>44</v>
      </c>
      <c r="G54" s="5">
        <v>45354</v>
      </c>
      <c r="H54" s="4" t="s">
        <v>48</v>
      </c>
      <c r="I54" s="4" t="s">
        <v>82</v>
      </c>
      <c r="J54" s="4" t="s">
        <v>108</v>
      </c>
      <c r="K54" s="4" t="s">
        <v>240</v>
      </c>
      <c r="L54" s="6">
        <v>7480</v>
      </c>
    </row>
    <row r="55" spans="1:12" x14ac:dyDescent="0.25">
      <c r="A55" s="4"/>
      <c r="B55" s="4"/>
      <c r="C55" s="4"/>
      <c r="D55" s="4"/>
      <c r="E55" s="4"/>
      <c r="F55" s="4" t="s">
        <v>44</v>
      </c>
      <c r="G55" s="5">
        <v>45354</v>
      </c>
      <c r="H55" s="4" t="s">
        <v>48</v>
      </c>
      <c r="I55" s="4" t="s">
        <v>82</v>
      </c>
      <c r="J55" s="4" t="s">
        <v>117</v>
      </c>
      <c r="K55" s="4" t="s">
        <v>240</v>
      </c>
      <c r="L55" s="6">
        <v>2250</v>
      </c>
    </row>
    <row r="56" spans="1:12" x14ac:dyDescent="0.25">
      <c r="A56" s="4"/>
      <c r="B56" s="4"/>
      <c r="C56" s="4"/>
      <c r="D56" s="4"/>
      <c r="E56" s="4"/>
      <c r="F56" s="4" t="s">
        <v>44</v>
      </c>
      <c r="G56" s="5">
        <v>45385</v>
      </c>
      <c r="H56" s="4" t="s">
        <v>48</v>
      </c>
      <c r="I56" s="4" t="s">
        <v>82</v>
      </c>
      <c r="J56" s="4" t="s">
        <v>118</v>
      </c>
      <c r="K56" s="4" t="s">
        <v>240</v>
      </c>
      <c r="L56" s="6">
        <v>3750</v>
      </c>
    </row>
    <row r="57" spans="1:12" x14ac:dyDescent="0.25">
      <c r="A57" s="4"/>
      <c r="B57" s="4"/>
      <c r="C57" s="4"/>
      <c r="D57" s="4"/>
      <c r="E57" s="4"/>
      <c r="F57" s="4" t="s">
        <v>44</v>
      </c>
      <c r="G57" s="5">
        <v>45415</v>
      </c>
      <c r="H57" s="4" t="s">
        <v>48</v>
      </c>
      <c r="I57" s="4" t="s">
        <v>82</v>
      </c>
      <c r="J57" s="4" t="s">
        <v>106</v>
      </c>
      <c r="K57" s="4" t="s">
        <v>240</v>
      </c>
      <c r="L57" s="6">
        <v>3080</v>
      </c>
    </row>
    <row r="58" spans="1:12" x14ac:dyDescent="0.25">
      <c r="A58" s="4"/>
      <c r="B58" s="4"/>
      <c r="C58" s="4"/>
      <c r="D58" s="4"/>
      <c r="E58" s="4"/>
      <c r="F58" s="4" t="s">
        <v>44</v>
      </c>
      <c r="G58" s="5">
        <v>45415</v>
      </c>
      <c r="H58" s="4" t="s">
        <v>48</v>
      </c>
      <c r="I58" s="4" t="s">
        <v>82</v>
      </c>
      <c r="J58" s="4" t="s">
        <v>106</v>
      </c>
      <c r="K58" s="4" t="s">
        <v>240</v>
      </c>
      <c r="L58" s="6">
        <v>3080</v>
      </c>
    </row>
    <row r="59" spans="1:12" x14ac:dyDescent="0.25">
      <c r="A59" s="4"/>
      <c r="B59" s="4"/>
      <c r="C59" s="4"/>
      <c r="D59" s="4"/>
      <c r="E59" s="4"/>
      <c r="F59" s="4" t="s">
        <v>44</v>
      </c>
      <c r="G59" s="5">
        <v>45415</v>
      </c>
      <c r="H59" s="4" t="s">
        <v>48</v>
      </c>
      <c r="I59" s="4" t="s">
        <v>82</v>
      </c>
      <c r="J59" s="4" t="s">
        <v>119</v>
      </c>
      <c r="K59" s="4" t="s">
        <v>240</v>
      </c>
      <c r="L59" s="6">
        <v>7480</v>
      </c>
    </row>
    <row r="60" spans="1:12" x14ac:dyDescent="0.25">
      <c r="A60" s="4"/>
      <c r="B60" s="4"/>
      <c r="C60" s="4"/>
      <c r="D60" s="4"/>
      <c r="E60" s="4"/>
      <c r="F60" s="4" t="s">
        <v>44</v>
      </c>
      <c r="G60" s="5">
        <v>45415</v>
      </c>
      <c r="H60" s="4" t="s">
        <v>48</v>
      </c>
      <c r="I60" s="4" t="s">
        <v>82</v>
      </c>
      <c r="J60" s="4" t="s">
        <v>120</v>
      </c>
      <c r="K60" s="4" t="s">
        <v>240</v>
      </c>
      <c r="L60" s="6">
        <v>1350</v>
      </c>
    </row>
    <row r="61" spans="1:12" x14ac:dyDescent="0.25">
      <c r="A61" s="4"/>
      <c r="B61" s="4"/>
      <c r="C61" s="4"/>
      <c r="D61" s="4"/>
      <c r="E61" s="4"/>
      <c r="F61" s="4" t="s">
        <v>44</v>
      </c>
      <c r="G61" s="5">
        <v>45476</v>
      </c>
      <c r="H61" s="4" t="s">
        <v>48</v>
      </c>
      <c r="I61" s="4" t="s">
        <v>82</v>
      </c>
      <c r="J61" s="4" t="s">
        <v>108</v>
      </c>
      <c r="K61" s="4" t="s">
        <v>240</v>
      </c>
      <c r="L61" s="6">
        <v>7480</v>
      </c>
    </row>
    <row r="62" spans="1:12" x14ac:dyDescent="0.25">
      <c r="A62" s="4"/>
      <c r="B62" s="4"/>
      <c r="C62" s="4"/>
      <c r="D62" s="4"/>
      <c r="E62" s="4"/>
      <c r="F62" s="4" t="s">
        <v>44</v>
      </c>
      <c r="G62" s="5">
        <v>45476</v>
      </c>
      <c r="H62" s="4" t="s">
        <v>48</v>
      </c>
      <c r="I62" s="4" t="s">
        <v>82</v>
      </c>
      <c r="J62" s="4" t="s">
        <v>108</v>
      </c>
      <c r="K62" s="4" t="s">
        <v>240</v>
      </c>
      <c r="L62" s="6">
        <v>7480</v>
      </c>
    </row>
    <row r="63" spans="1:12" x14ac:dyDescent="0.25">
      <c r="A63" s="4"/>
      <c r="B63" s="4"/>
      <c r="C63" s="4"/>
      <c r="D63" s="4"/>
      <c r="E63" s="4"/>
      <c r="F63" s="4" t="s">
        <v>44</v>
      </c>
      <c r="G63" s="5">
        <v>45476</v>
      </c>
      <c r="H63" s="4" t="s">
        <v>48</v>
      </c>
      <c r="I63" s="4" t="s">
        <v>82</v>
      </c>
      <c r="J63" s="4" t="s">
        <v>108</v>
      </c>
      <c r="K63" s="4" t="s">
        <v>240</v>
      </c>
      <c r="L63" s="6">
        <v>7480</v>
      </c>
    </row>
    <row r="64" spans="1:12" x14ac:dyDescent="0.25">
      <c r="A64" s="4"/>
      <c r="B64" s="4"/>
      <c r="C64" s="4"/>
      <c r="D64" s="4"/>
      <c r="E64" s="4"/>
      <c r="F64" s="4" t="s">
        <v>44</v>
      </c>
      <c r="G64" s="5">
        <v>45476</v>
      </c>
      <c r="H64" s="4" t="s">
        <v>48</v>
      </c>
      <c r="I64" s="4" t="s">
        <v>82</v>
      </c>
      <c r="J64" s="4" t="s">
        <v>108</v>
      </c>
      <c r="K64" s="4" t="s">
        <v>240</v>
      </c>
      <c r="L64" s="6">
        <v>7480</v>
      </c>
    </row>
    <row r="65" spans="1:12" x14ac:dyDescent="0.25">
      <c r="A65" s="4"/>
      <c r="B65" s="4"/>
      <c r="C65" s="4"/>
      <c r="D65" s="4"/>
      <c r="E65" s="4"/>
      <c r="F65" s="4" t="s">
        <v>44</v>
      </c>
      <c r="G65" s="5">
        <v>45476</v>
      </c>
      <c r="H65" s="4" t="s">
        <v>48</v>
      </c>
      <c r="I65" s="4" t="s">
        <v>82</v>
      </c>
      <c r="J65" s="4" t="s">
        <v>106</v>
      </c>
      <c r="K65" s="4" t="s">
        <v>240</v>
      </c>
      <c r="L65" s="6">
        <v>3080</v>
      </c>
    </row>
    <row r="66" spans="1:12" x14ac:dyDescent="0.25">
      <c r="A66" s="4"/>
      <c r="B66" s="4"/>
      <c r="C66" s="4"/>
      <c r="D66" s="4"/>
      <c r="E66" s="4"/>
      <c r="F66" s="4" t="s">
        <v>44</v>
      </c>
      <c r="G66" s="5">
        <v>45476</v>
      </c>
      <c r="H66" s="4" t="s">
        <v>48</v>
      </c>
      <c r="I66" s="4" t="s">
        <v>82</v>
      </c>
      <c r="J66" s="4" t="s">
        <v>106</v>
      </c>
      <c r="K66" s="4" t="s">
        <v>240</v>
      </c>
      <c r="L66" s="6">
        <v>3080</v>
      </c>
    </row>
    <row r="67" spans="1:12" x14ac:dyDescent="0.25">
      <c r="A67" s="4"/>
      <c r="B67" s="4"/>
      <c r="C67" s="4"/>
      <c r="D67" s="4"/>
      <c r="E67" s="4"/>
      <c r="F67" s="4" t="s">
        <v>44</v>
      </c>
      <c r="G67" s="5">
        <v>45476</v>
      </c>
      <c r="H67" s="4" t="s">
        <v>48</v>
      </c>
      <c r="I67" s="4" t="s">
        <v>82</v>
      </c>
      <c r="J67" s="4" t="s">
        <v>121</v>
      </c>
      <c r="K67" s="4" t="s">
        <v>240</v>
      </c>
      <c r="L67" s="6">
        <v>2700</v>
      </c>
    </row>
    <row r="68" spans="1:12" x14ac:dyDescent="0.25">
      <c r="A68" s="4"/>
      <c r="B68" s="4"/>
      <c r="C68" s="4"/>
      <c r="D68" s="4"/>
      <c r="E68" s="4"/>
      <c r="F68" s="4" t="s">
        <v>44</v>
      </c>
      <c r="G68" s="5">
        <v>45476</v>
      </c>
      <c r="H68" s="4" t="s">
        <v>48</v>
      </c>
      <c r="I68" s="4" t="s">
        <v>82</v>
      </c>
      <c r="J68" s="4" t="s">
        <v>122</v>
      </c>
      <c r="K68" s="4" t="s">
        <v>240</v>
      </c>
      <c r="L68" s="6">
        <v>750</v>
      </c>
    </row>
    <row r="69" spans="1:12" x14ac:dyDescent="0.25">
      <c r="A69" s="4"/>
      <c r="B69" s="4"/>
      <c r="C69" s="4"/>
      <c r="D69" s="4"/>
      <c r="E69" s="4"/>
      <c r="F69" s="4" t="s">
        <v>44</v>
      </c>
      <c r="G69" s="5" t="s">
        <v>19</v>
      </c>
      <c r="H69" s="4" t="s">
        <v>48</v>
      </c>
      <c r="I69" s="4" t="s">
        <v>82</v>
      </c>
      <c r="J69" s="4" t="s">
        <v>108</v>
      </c>
      <c r="K69" s="4" t="s">
        <v>240</v>
      </c>
      <c r="L69" s="6">
        <v>7480</v>
      </c>
    </row>
    <row r="70" spans="1:12" x14ac:dyDescent="0.25">
      <c r="A70" s="4"/>
      <c r="B70" s="4"/>
      <c r="C70" s="4"/>
      <c r="D70" s="4"/>
      <c r="E70" s="4"/>
      <c r="F70" s="4" t="s">
        <v>44</v>
      </c>
      <c r="G70" s="5" t="s">
        <v>19</v>
      </c>
      <c r="H70" s="4" t="s">
        <v>48</v>
      </c>
      <c r="I70" s="4" t="s">
        <v>82</v>
      </c>
      <c r="J70" s="4" t="s">
        <v>108</v>
      </c>
      <c r="K70" s="4" t="s">
        <v>240</v>
      </c>
      <c r="L70" s="6">
        <v>7480</v>
      </c>
    </row>
    <row r="71" spans="1:12" x14ac:dyDescent="0.25">
      <c r="A71" s="4"/>
      <c r="B71" s="4"/>
      <c r="C71" s="4"/>
      <c r="D71" s="4"/>
      <c r="E71" s="4"/>
      <c r="F71" s="4" t="s">
        <v>44</v>
      </c>
      <c r="G71" s="5" t="s">
        <v>19</v>
      </c>
      <c r="H71" s="4" t="s">
        <v>48</v>
      </c>
      <c r="I71" s="4" t="s">
        <v>82</v>
      </c>
      <c r="J71" s="4" t="s">
        <v>108</v>
      </c>
      <c r="K71" s="4" t="s">
        <v>240</v>
      </c>
      <c r="L71" s="6">
        <v>7480</v>
      </c>
    </row>
    <row r="72" spans="1:12" x14ac:dyDescent="0.25">
      <c r="A72" s="4"/>
      <c r="B72" s="4"/>
      <c r="C72" s="4"/>
      <c r="D72" s="4"/>
      <c r="E72" s="4"/>
      <c r="F72" s="4" t="s">
        <v>44</v>
      </c>
      <c r="G72" s="5" t="s">
        <v>19</v>
      </c>
      <c r="H72" s="4" t="s">
        <v>48</v>
      </c>
      <c r="I72" s="4" t="s">
        <v>82</v>
      </c>
      <c r="J72" s="4" t="s">
        <v>108</v>
      </c>
      <c r="K72" s="4" t="s">
        <v>240</v>
      </c>
      <c r="L72" s="6">
        <v>7480</v>
      </c>
    </row>
    <row r="73" spans="1:12" x14ac:dyDescent="0.25">
      <c r="A73" s="4"/>
      <c r="B73" s="4"/>
      <c r="C73" s="4"/>
      <c r="D73" s="4"/>
      <c r="E73" s="4"/>
      <c r="F73" s="4" t="s">
        <v>44</v>
      </c>
      <c r="G73" s="5" t="s">
        <v>19</v>
      </c>
      <c r="H73" s="4" t="s">
        <v>48</v>
      </c>
      <c r="I73" s="4" t="s">
        <v>82</v>
      </c>
      <c r="J73" s="4" t="s">
        <v>123</v>
      </c>
      <c r="K73" s="4" t="s">
        <v>240</v>
      </c>
      <c r="L73" s="6">
        <v>1800</v>
      </c>
    </row>
    <row r="74" spans="1:12" x14ac:dyDescent="0.25">
      <c r="A74" s="4"/>
      <c r="B74" s="4"/>
      <c r="C74" s="4"/>
      <c r="D74" s="4"/>
      <c r="E74" s="4"/>
      <c r="F74" s="4" t="s">
        <v>44</v>
      </c>
      <c r="G74" s="5" t="s">
        <v>20</v>
      </c>
      <c r="H74" s="4" t="s">
        <v>48</v>
      </c>
      <c r="I74" s="4" t="s">
        <v>82</v>
      </c>
      <c r="J74" s="4" t="s">
        <v>106</v>
      </c>
      <c r="K74" s="4" t="s">
        <v>240</v>
      </c>
      <c r="L74" s="6">
        <v>3080</v>
      </c>
    </row>
    <row r="75" spans="1:12" x14ac:dyDescent="0.25">
      <c r="A75" s="4"/>
      <c r="B75" s="4"/>
      <c r="C75" s="4"/>
      <c r="D75" s="4"/>
      <c r="E75" s="4"/>
      <c r="F75" s="4" t="s">
        <v>44</v>
      </c>
      <c r="G75" s="5" t="s">
        <v>20</v>
      </c>
      <c r="H75" s="4" t="s">
        <v>48</v>
      </c>
      <c r="I75" s="4" t="s">
        <v>82</v>
      </c>
      <c r="J75" s="4" t="s">
        <v>106</v>
      </c>
      <c r="K75" s="4" t="s">
        <v>240</v>
      </c>
      <c r="L75" s="6">
        <v>3080</v>
      </c>
    </row>
    <row r="76" spans="1:12" x14ac:dyDescent="0.25">
      <c r="A76" s="4"/>
      <c r="B76" s="4"/>
      <c r="C76" s="4"/>
      <c r="D76" s="4"/>
      <c r="E76" s="4"/>
      <c r="F76" s="4" t="s">
        <v>44</v>
      </c>
      <c r="G76" s="5" t="s">
        <v>21</v>
      </c>
      <c r="H76" s="4" t="s">
        <v>48</v>
      </c>
      <c r="I76" s="4" t="s">
        <v>82</v>
      </c>
      <c r="J76" s="4" t="s">
        <v>124</v>
      </c>
      <c r="K76" s="4" t="s">
        <v>240</v>
      </c>
      <c r="L76" s="6">
        <v>1600</v>
      </c>
    </row>
    <row r="77" spans="1:12" x14ac:dyDescent="0.25">
      <c r="A77" s="4"/>
      <c r="B77" s="4"/>
      <c r="C77" s="4"/>
      <c r="D77" s="4"/>
      <c r="E77" s="4"/>
      <c r="F77" s="4" t="s">
        <v>44</v>
      </c>
      <c r="G77" s="5" t="s">
        <v>21</v>
      </c>
      <c r="H77" s="4" t="s">
        <v>48</v>
      </c>
      <c r="I77" s="4" t="s">
        <v>82</v>
      </c>
      <c r="J77" s="4" t="s">
        <v>125</v>
      </c>
      <c r="K77" s="4" t="s">
        <v>240</v>
      </c>
      <c r="L77" s="6">
        <v>900</v>
      </c>
    </row>
    <row r="78" spans="1:12" x14ac:dyDescent="0.25">
      <c r="A78" s="4"/>
      <c r="B78" s="4"/>
      <c r="C78" s="4"/>
      <c r="D78" s="4"/>
      <c r="E78" s="4"/>
      <c r="F78" s="4" t="s">
        <v>44</v>
      </c>
      <c r="G78" s="5" t="s">
        <v>21</v>
      </c>
      <c r="H78" s="4" t="s">
        <v>48</v>
      </c>
      <c r="I78" s="4" t="s">
        <v>82</v>
      </c>
      <c r="J78" s="4" t="s">
        <v>108</v>
      </c>
      <c r="K78" s="4" t="s">
        <v>240</v>
      </c>
      <c r="L78" s="6">
        <v>7480</v>
      </c>
    </row>
    <row r="79" spans="1:12" x14ac:dyDescent="0.25">
      <c r="A79" s="4"/>
      <c r="B79" s="4"/>
      <c r="C79" s="4"/>
      <c r="D79" s="4"/>
      <c r="E79" s="4"/>
      <c r="F79" s="4" t="s">
        <v>44</v>
      </c>
      <c r="G79" s="5" t="s">
        <v>21</v>
      </c>
      <c r="H79" s="4" t="s">
        <v>48</v>
      </c>
      <c r="I79" s="4" t="s">
        <v>82</v>
      </c>
      <c r="J79" s="4" t="s">
        <v>108</v>
      </c>
      <c r="K79" s="4" t="s">
        <v>240</v>
      </c>
      <c r="L79" s="6">
        <v>7480</v>
      </c>
    </row>
    <row r="80" spans="1:12" x14ac:dyDescent="0.25">
      <c r="A80" s="4"/>
      <c r="B80" s="4"/>
      <c r="C80" s="4"/>
      <c r="D80" s="4"/>
      <c r="E80" s="4"/>
      <c r="F80" s="4" t="s">
        <v>44</v>
      </c>
      <c r="G80" s="5" t="s">
        <v>21</v>
      </c>
      <c r="H80" s="4" t="s">
        <v>48</v>
      </c>
      <c r="I80" s="4" t="s">
        <v>82</v>
      </c>
      <c r="J80" s="4" t="s">
        <v>106</v>
      </c>
      <c r="K80" s="4" t="s">
        <v>240</v>
      </c>
      <c r="L80" s="6">
        <v>3080</v>
      </c>
    </row>
    <row r="81" spans="1:12" x14ac:dyDescent="0.25">
      <c r="A81" s="4"/>
      <c r="B81" s="4"/>
      <c r="C81" s="4"/>
      <c r="D81" s="4"/>
      <c r="E81" s="4"/>
      <c r="F81" s="4" t="s">
        <v>44</v>
      </c>
      <c r="G81" s="5" t="s">
        <v>21</v>
      </c>
      <c r="H81" s="4" t="s">
        <v>48</v>
      </c>
      <c r="I81" s="4" t="s">
        <v>82</v>
      </c>
      <c r="J81" s="4" t="s">
        <v>106</v>
      </c>
      <c r="K81" s="4" t="s">
        <v>240</v>
      </c>
      <c r="L81" s="6">
        <v>3080</v>
      </c>
    </row>
    <row r="82" spans="1:12" x14ac:dyDescent="0.25">
      <c r="A82" s="4"/>
      <c r="B82" s="4"/>
      <c r="C82" s="4"/>
      <c r="D82" s="4"/>
      <c r="E82" s="4"/>
      <c r="F82" s="4" t="s">
        <v>44</v>
      </c>
      <c r="G82" s="5" t="s">
        <v>21</v>
      </c>
      <c r="H82" s="4" t="s">
        <v>48</v>
      </c>
      <c r="I82" s="4" t="s">
        <v>82</v>
      </c>
      <c r="J82" s="4" t="s">
        <v>126</v>
      </c>
      <c r="K82" s="4" t="s">
        <v>240</v>
      </c>
      <c r="L82" s="6">
        <v>1800</v>
      </c>
    </row>
    <row r="83" spans="1:12" x14ac:dyDescent="0.25">
      <c r="A83" s="4"/>
      <c r="B83" s="4"/>
      <c r="C83" s="4"/>
      <c r="D83" s="4"/>
      <c r="E83" s="4"/>
      <c r="F83" s="4" t="s">
        <v>44</v>
      </c>
      <c r="G83" s="5" t="s">
        <v>22</v>
      </c>
      <c r="H83" s="4" t="s">
        <v>48</v>
      </c>
      <c r="I83" s="4" t="s">
        <v>82</v>
      </c>
      <c r="J83" s="4" t="s">
        <v>108</v>
      </c>
      <c r="K83" s="4" t="s">
        <v>240</v>
      </c>
      <c r="L83" s="6">
        <v>7480</v>
      </c>
    </row>
    <row r="84" spans="1:12" x14ac:dyDescent="0.25">
      <c r="A84" s="4"/>
      <c r="B84" s="4"/>
      <c r="C84" s="4"/>
      <c r="D84" s="4"/>
      <c r="E84" s="4"/>
      <c r="F84" s="4" t="s">
        <v>44</v>
      </c>
      <c r="G84" s="5" t="s">
        <v>22</v>
      </c>
      <c r="H84" s="4" t="s">
        <v>48</v>
      </c>
      <c r="I84" s="4" t="s">
        <v>82</v>
      </c>
      <c r="J84" s="4" t="s">
        <v>106</v>
      </c>
      <c r="K84" s="4" t="s">
        <v>240</v>
      </c>
      <c r="L84" s="6">
        <v>3080</v>
      </c>
    </row>
    <row r="85" spans="1:12" x14ac:dyDescent="0.25">
      <c r="A85" s="4"/>
      <c r="B85" s="4"/>
      <c r="C85" s="4"/>
      <c r="D85" s="4"/>
      <c r="E85" s="4"/>
      <c r="F85" s="4" t="s">
        <v>44</v>
      </c>
      <c r="G85" s="5" t="s">
        <v>22</v>
      </c>
      <c r="H85" s="4" t="s">
        <v>48</v>
      </c>
      <c r="I85" s="4" t="s">
        <v>82</v>
      </c>
      <c r="J85" s="4" t="s">
        <v>126</v>
      </c>
      <c r="K85" s="4" t="s">
        <v>240</v>
      </c>
      <c r="L85" s="6">
        <v>900</v>
      </c>
    </row>
    <row r="86" spans="1:12" x14ac:dyDescent="0.25">
      <c r="A86" s="4"/>
      <c r="B86" s="4"/>
      <c r="C86" s="4"/>
      <c r="D86" s="4"/>
      <c r="E86" s="4"/>
      <c r="F86" s="4" t="s">
        <v>44</v>
      </c>
      <c r="G86" s="5" t="s">
        <v>23</v>
      </c>
      <c r="H86" s="4" t="s">
        <v>49</v>
      </c>
      <c r="I86" s="4" t="s">
        <v>82</v>
      </c>
      <c r="J86" s="4" t="s">
        <v>127</v>
      </c>
      <c r="K86" s="4" t="s">
        <v>240</v>
      </c>
      <c r="L86" s="6">
        <v>2550</v>
      </c>
    </row>
    <row r="87" spans="1:12" x14ac:dyDescent="0.25">
      <c r="A87" s="4"/>
      <c r="B87" s="4"/>
      <c r="C87" s="4"/>
      <c r="D87" s="4"/>
      <c r="E87" s="4"/>
      <c r="F87" s="4" t="s">
        <v>43</v>
      </c>
      <c r="G87" s="5" t="s">
        <v>24</v>
      </c>
      <c r="H87" s="4" t="s">
        <v>50</v>
      </c>
      <c r="I87" s="4" t="s">
        <v>83</v>
      </c>
      <c r="J87" s="4" t="s">
        <v>128</v>
      </c>
      <c r="K87" s="4" t="s">
        <v>9</v>
      </c>
      <c r="L87" s="6">
        <v>300000</v>
      </c>
    </row>
    <row r="88" spans="1:12" x14ac:dyDescent="0.25">
      <c r="A88" s="4"/>
      <c r="B88" s="4"/>
      <c r="C88" s="4"/>
      <c r="D88" s="4"/>
      <c r="E88" s="4"/>
      <c r="F88" s="4" t="s">
        <v>43</v>
      </c>
      <c r="G88" s="5" t="s">
        <v>24</v>
      </c>
      <c r="H88" s="4" t="s">
        <v>50</v>
      </c>
      <c r="I88" s="4" t="s">
        <v>83</v>
      </c>
      <c r="J88" s="4" t="s">
        <v>129</v>
      </c>
      <c r="K88" s="4" t="s">
        <v>9</v>
      </c>
      <c r="L88" s="6">
        <v>250000</v>
      </c>
    </row>
    <row r="89" spans="1:12" x14ac:dyDescent="0.25">
      <c r="A89" s="4"/>
      <c r="B89" s="4"/>
      <c r="C89" s="4"/>
      <c r="D89" s="4"/>
      <c r="E89" s="4"/>
      <c r="F89" s="4" t="s">
        <v>43</v>
      </c>
      <c r="G89" s="5" t="s">
        <v>24</v>
      </c>
      <c r="H89" s="4" t="s">
        <v>50</v>
      </c>
      <c r="I89" s="4" t="s">
        <v>83</v>
      </c>
      <c r="J89" s="4" t="s">
        <v>130</v>
      </c>
      <c r="K89" s="4" t="s">
        <v>9</v>
      </c>
      <c r="L89" s="6">
        <v>1300000</v>
      </c>
    </row>
    <row r="90" spans="1:12" x14ac:dyDescent="0.25">
      <c r="A90" s="4"/>
      <c r="B90" s="4"/>
      <c r="C90" s="4"/>
      <c r="D90" s="4"/>
      <c r="E90" s="4"/>
      <c r="F90" s="4" t="s">
        <v>43</v>
      </c>
      <c r="G90" s="5" t="s">
        <v>24</v>
      </c>
      <c r="H90" s="4" t="s">
        <v>50</v>
      </c>
      <c r="I90" s="4" t="s">
        <v>84</v>
      </c>
      <c r="J90" s="4" t="s">
        <v>131</v>
      </c>
      <c r="K90" s="4" t="s">
        <v>241</v>
      </c>
      <c r="L90" s="6">
        <v>400000</v>
      </c>
    </row>
    <row r="91" spans="1:12" x14ac:dyDescent="0.25">
      <c r="A91" s="4"/>
      <c r="B91" s="4"/>
      <c r="C91" s="4"/>
      <c r="D91" s="4"/>
      <c r="E91" s="4"/>
      <c r="F91" s="4" t="s">
        <v>43</v>
      </c>
      <c r="G91" s="5" t="s">
        <v>25</v>
      </c>
      <c r="H91" s="4" t="s">
        <v>51</v>
      </c>
      <c r="I91" s="4" t="s">
        <v>85</v>
      </c>
      <c r="J91" s="4" t="s">
        <v>132</v>
      </c>
      <c r="K91" s="4" t="s">
        <v>242</v>
      </c>
      <c r="L91" s="6">
        <v>3520</v>
      </c>
    </row>
    <row r="92" spans="1:12" x14ac:dyDescent="0.25">
      <c r="A92" s="4"/>
      <c r="B92" s="4"/>
      <c r="C92" s="4"/>
      <c r="D92" s="4"/>
      <c r="E92" s="4"/>
      <c r="F92" s="4" t="s">
        <v>43</v>
      </c>
      <c r="G92" s="5" t="s">
        <v>25</v>
      </c>
      <c r="H92" s="4" t="s">
        <v>51</v>
      </c>
      <c r="I92" s="4" t="s">
        <v>85</v>
      </c>
      <c r="J92" s="4" t="s">
        <v>132</v>
      </c>
      <c r="K92" s="4" t="s">
        <v>242</v>
      </c>
      <c r="L92" s="6">
        <v>4312</v>
      </c>
    </row>
    <row r="93" spans="1:12" x14ac:dyDescent="0.25">
      <c r="A93" s="4"/>
      <c r="B93" s="4"/>
      <c r="C93" s="4"/>
      <c r="D93" s="4"/>
      <c r="E93" s="4"/>
      <c r="F93" s="4" t="s">
        <v>43</v>
      </c>
      <c r="G93" s="5">
        <v>45292</v>
      </c>
      <c r="H93" s="4" t="s">
        <v>52</v>
      </c>
      <c r="I93" s="4" t="s">
        <v>86</v>
      </c>
      <c r="J93" s="4" t="s">
        <v>133</v>
      </c>
      <c r="K93" s="4" t="s">
        <v>243</v>
      </c>
      <c r="L93" s="6">
        <v>100</v>
      </c>
    </row>
    <row r="94" spans="1:12" x14ac:dyDescent="0.25">
      <c r="A94" s="4"/>
      <c r="B94" s="4"/>
      <c r="C94" s="4"/>
      <c r="D94" s="4"/>
      <c r="E94" s="4"/>
      <c r="F94" s="4" t="s">
        <v>43</v>
      </c>
      <c r="G94" s="5">
        <v>45292</v>
      </c>
      <c r="H94" s="4" t="s">
        <v>52</v>
      </c>
      <c r="I94" s="4" t="s">
        <v>86</v>
      </c>
      <c r="J94" s="4" t="s">
        <v>134</v>
      </c>
      <c r="K94" s="4" t="s">
        <v>243</v>
      </c>
      <c r="L94" s="6">
        <v>600</v>
      </c>
    </row>
    <row r="95" spans="1:12" x14ac:dyDescent="0.25">
      <c r="A95" s="4"/>
      <c r="B95" s="4"/>
      <c r="C95" s="4"/>
      <c r="D95" s="4"/>
      <c r="E95" s="4"/>
      <c r="F95" s="4" t="s">
        <v>43</v>
      </c>
      <c r="G95" s="5">
        <v>45292</v>
      </c>
      <c r="H95" s="4" t="s">
        <v>52</v>
      </c>
      <c r="I95" s="4" t="s">
        <v>86</v>
      </c>
      <c r="J95" s="4" t="s">
        <v>135</v>
      </c>
      <c r="K95" s="4" t="s">
        <v>243</v>
      </c>
      <c r="L95" s="6">
        <v>2200</v>
      </c>
    </row>
    <row r="96" spans="1:12" x14ac:dyDescent="0.25">
      <c r="A96" s="4"/>
      <c r="B96" s="4"/>
      <c r="C96" s="4"/>
      <c r="D96" s="4"/>
      <c r="E96" s="4"/>
      <c r="F96" s="4" t="s">
        <v>43</v>
      </c>
      <c r="G96" s="5">
        <v>45292</v>
      </c>
      <c r="H96" s="4" t="s">
        <v>52</v>
      </c>
      <c r="I96" s="4" t="s">
        <v>86</v>
      </c>
      <c r="J96" s="4" t="s">
        <v>136</v>
      </c>
      <c r="K96" s="4" t="s">
        <v>243</v>
      </c>
      <c r="L96" s="6">
        <v>200</v>
      </c>
    </row>
    <row r="97" spans="1:12" x14ac:dyDescent="0.25">
      <c r="A97" s="4"/>
      <c r="B97" s="4"/>
      <c r="C97" s="4"/>
      <c r="D97" s="4"/>
      <c r="E97" s="4"/>
      <c r="F97" s="4" t="s">
        <v>43</v>
      </c>
      <c r="G97" s="5">
        <v>45352</v>
      </c>
      <c r="H97" s="4" t="s">
        <v>53</v>
      </c>
      <c r="I97" s="4" t="s">
        <v>86</v>
      </c>
      <c r="J97" s="4" t="s">
        <v>137</v>
      </c>
      <c r="K97" s="4" t="s">
        <v>241</v>
      </c>
      <c r="L97" s="6">
        <v>53750</v>
      </c>
    </row>
    <row r="98" spans="1:12" x14ac:dyDescent="0.25">
      <c r="A98" s="4"/>
      <c r="B98" s="4"/>
      <c r="C98" s="4"/>
      <c r="D98" s="4"/>
      <c r="E98" s="4"/>
      <c r="F98" s="4" t="s">
        <v>43</v>
      </c>
      <c r="G98" s="5">
        <v>45352</v>
      </c>
      <c r="H98" s="4" t="s">
        <v>53</v>
      </c>
      <c r="I98" s="4" t="s">
        <v>86</v>
      </c>
      <c r="J98" s="4" t="s">
        <v>138</v>
      </c>
      <c r="K98" s="4" t="s">
        <v>9</v>
      </c>
      <c r="L98" s="6">
        <v>19250</v>
      </c>
    </row>
    <row r="99" spans="1:12" x14ac:dyDescent="0.25">
      <c r="A99" s="4"/>
      <c r="B99" s="4"/>
      <c r="C99" s="4"/>
      <c r="D99" s="4"/>
      <c r="E99" s="4"/>
      <c r="F99" s="4" t="s">
        <v>43</v>
      </c>
      <c r="G99" s="5">
        <v>45352</v>
      </c>
      <c r="H99" s="4" t="s">
        <v>53</v>
      </c>
      <c r="I99" s="4" t="s">
        <v>86</v>
      </c>
      <c r="J99" s="4" t="s">
        <v>139</v>
      </c>
      <c r="K99" s="4" t="s">
        <v>9</v>
      </c>
      <c r="L99" s="6">
        <v>235</v>
      </c>
    </row>
    <row r="100" spans="1:12" x14ac:dyDescent="0.25">
      <c r="A100" s="4"/>
      <c r="B100" s="4"/>
      <c r="C100" s="4"/>
      <c r="D100" s="4"/>
      <c r="E100" s="4"/>
      <c r="F100" s="4" t="s">
        <v>43</v>
      </c>
      <c r="G100" s="5">
        <v>45352</v>
      </c>
      <c r="H100" s="4" t="s">
        <v>53</v>
      </c>
      <c r="I100" s="4" t="s">
        <v>86</v>
      </c>
      <c r="J100" s="4" t="s">
        <v>140</v>
      </c>
      <c r="K100" s="4" t="s">
        <v>9</v>
      </c>
      <c r="L100" s="6">
        <v>1950</v>
      </c>
    </row>
    <row r="101" spans="1:12" x14ac:dyDescent="0.25">
      <c r="A101" s="4"/>
      <c r="B101" s="4"/>
      <c r="C101" s="4"/>
      <c r="D101" s="4"/>
      <c r="E101" s="4"/>
      <c r="F101" s="4" t="s">
        <v>43</v>
      </c>
      <c r="G101" s="5">
        <v>45352</v>
      </c>
      <c r="H101" s="4" t="s">
        <v>53</v>
      </c>
      <c r="I101" s="4" t="s">
        <v>86</v>
      </c>
      <c r="J101" s="4" t="s">
        <v>141</v>
      </c>
      <c r="K101" s="4" t="s">
        <v>9</v>
      </c>
      <c r="L101" s="6">
        <v>9600</v>
      </c>
    </row>
    <row r="102" spans="1:12" x14ac:dyDescent="0.25">
      <c r="A102" s="4"/>
      <c r="B102" s="4"/>
      <c r="C102" s="4"/>
      <c r="D102" s="4"/>
      <c r="E102" s="4"/>
      <c r="F102" s="4" t="s">
        <v>43</v>
      </c>
      <c r="G102" s="5">
        <v>45383</v>
      </c>
      <c r="H102" s="4" t="s">
        <v>54</v>
      </c>
      <c r="I102" s="4" t="s">
        <v>86</v>
      </c>
      <c r="J102" s="4" t="s">
        <v>142</v>
      </c>
      <c r="K102" s="4" t="s">
        <v>244</v>
      </c>
      <c r="L102" s="6">
        <v>47300</v>
      </c>
    </row>
    <row r="103" spans="1:12" x14ac:dyDescent="0.25">
      <c r="A103" s="4"/>
      <c r="B103" s="4"/>
      <c r="C103" s="4"/>
      <c r="D103" s="4"/>
      <c r="E103" s="4"/>
      <c r="F103" s="4" t="s">
        <v>43</v>
      </c>
      <c r="G103" s="5">
        <v>45444</v>
      </c>
      <c r="H103" s="4" t="s">
        <v>55</v>
      </c>
      <c r="I103" s="4" t="s">
        <v>86</v>
      </c>
      <c r="J103" s="4" t="s">
        <v>143</v>
      </c>
      <c r="K103" s="4" t="s">
        <v>241</v>
      </c>
      <c r="L103" s="6">
        <v>1430</v>
      </c>
    </row>
    <row r="104" spans="1:12" x14ac:dyDescent="0.25">
      <c r="A104" s="4"/>
      <c r="B104" s="4"/>
      <c r="C104" s="4"/>
      <c r="D104" s="4"/>
      <c r="E104" s="4"/>
      <c r="F104" s="4" t="s">
        <v>43</v>
      </c>
      <c r="G104" s="5">
        <v>45444</v>
      </c>
      <c r="H104" s="4" t="s">
        <v>55</v>
      </c>
      <c r="I104" s="4" t="s">
        <v>86</v>
      </c>
      <c r="J104" s="4" t="s">
        <v>144</v>
      </c>
      <c r="K104" s="4" t="s">
        <v>9</v>
      </c>
      <c r="L104" s="6">
        <v>11000</v>
      </c>
    </row>
    <row r="105" spans="1:12" x14ac:dyDescent="0.25">
      <c r="A105" s="4"/>
      <c r="B105" s="4"/>
      <c r="C105" s="4"/>
      <c r="D105" s="4"/>
      <c r="E105" s="4"/>
      <c r="F105" s="4" t="s">
        <v>43</v>
      </c>
      <c r="G105" s="5">
        <v>45444</v>
      </c>
      <c r="H105" s="4" t="s">
        <v>55</v>
      </c>
      <c r="I105" s="4" t="s">
        <v>86</v>
      </c>
      <c r="J105" s="4" t="s">
        <v>145</v>
      </c>
      <c r="K105" s="4" t="s">
        <v>9</v>
      </c>
      <c r="L105" s="6">
        <v>220</v>
      </c>
    </row>
    <row r="106" spans="1:12" x14ac:dyDescent="0.25">
      <c r="A106" s="4"/>
      <c r="B106" s="4"/>
      <c r="C106" s="4"/>
      <c r="D106" s="4"/>
      <c r="E106" s="4"/>
      <c r="F106" s="4" t="s">
        <v>43</v>
      </c>
      <c r="G106" s="5">
        <v>45444</v>
      </c>
      <c r="H106" s="4" t="s">
        <v>55</v>
      </c>
      <c r="I106" s="4" t="s">
        <v>86</v>
      </c>
      <c r="J106" s="4" t="s">
        <v>146</v>
      </c>
      <c r="K106" s="4" t="s">
        <v>9</v>
      </c>
      <c r="L106" s="6">
        <v>170</v>
      </c>
    </row>
    <row r="107" spans="1:12" x14ac:dyDescent="0.25">
      <c r="A107" s="4"/>
      <c r="B107" s="4"/>
      <c r="C107" s="4"/>
      <c r="D107" s="4"/>
      <c r="E107" s="4"/>
      <c r="F107" s="4" t="s">
        <v>43</v>
      </c>
      <c r="G107" s="5">
        <v>45474</v>
      </c>
      <c r="H107" s="4" t="s">
        <v>56</v>
      </c>
      <c r="I107" s="4" t="s">
        <v>86</v>
      </c>
      <c r="J107" s="4" t="s">
        <v>147</v>
      </c>
      <c r="K107" s="4" t="s">
        <v>245</v>
      </c>
      <c r="L107" s="6">
        <v>1200</v>
      </c>
    </row>
    <row r="108" spans="1:12" x14ac:dyDescent="0.25">
      <c r="A108" s="4"/>
      <c r="B108" s="4"/>
      <c r="C108" s="4"/>
      <c r="D108" s="4"/>
      <c r="E108" s="4"/>
      <c r="F108" s="4" t="s">
        <v>43</v>
      </c>
      <c r="G108" s="5">
        <v>45474</v>
      </c>
      <c r="H108" s="4" t="s">
        <v>56</v>
      </c>
      <c r="I108" s="4" t="s">
        <v>86</v>
      </c>
      <c r="J108" s="4" t="s">
        <v>148</v>
      </c>
      <c r="K108" s="4" t="s">
        <v>245</v>
      </c>
      <c r="L108" s="6">
        <v>60500</v>
      </c>
    </row>
    <row r="109" spans="1:12" x14ac:dyDescent="0.25">
      <c r="A109" s="4"/>
      <c r="B109" s="4"/>
      <c r="C109" s="4"/>
      <c r="D109" s="4"/>
      <c r="E109" s="4"/>
      <c r="F109" s="4" t="s">
        <v>43</v>
      </c>
      <c r="G109" s="5">
        <v>45597</v>
      </c>
      <c r="H109" s="4" t="s">
        <v>57</v>
      </c>
      <c r="I109" s="4" t="s">
        <v>86</v>
      </c>
      <c r="J109" s="4" t="s">
        <v>149</v>
      </c>
      <c r="K109" s="4" t="s">
        <v>245</v>
      </c>
      <c r="L109" s="6">
        <v>1294</v>
      </c>
    </row>
    <row r="110" spans="1:12" x14ac:dyDescent="0.25">
      <c r="A110" s="4"/>
      <c r="B110" s="4"/>
      <c r="C110" s="4"/>
      <c r="D110" s="4"/>
      <c r="E110" s="4"/>
      <c r="F110" s="4" t="s">
        <v>43</v>
      </c>
      <c r="G110" s="5">
        <v>45597</v>
      </c>
      <c r="H110" s="4" t="s">
        <v>57</v>
      </c>
      <c r="I110" s="4" t="s">
        <v>86</v>
      </c>
      <c r="J110" s="4" t="s">
        <v>150</v>
      </c>
      <c r="K110" s="4" t="s">
        <v>245</v>
      </c>
      <c r="L110" s="6">
        <v>27500</v>
      </c>
    </row>
    <row r="111" spans="1:12" x14ac:dyDescent="0.25">
      <c r="A111" s="4"/>
      <c r="B111" s="4"/>
      <c r="C111" s="4"/>
      <c r="D111" s="4"/>
      <c r="E111" s="4"/>
      <c r="F111" s="4" t="s">
        <v>43</v>
      </c>
      <c r="G111" s="5" t="s">
        <v>26</v>
      </c>
      <c r="H111" s="4" t="s">
        <v>58</v>
      </c>
      <c r="I111" s="4" t="s">
        <v>86</v>
      </c>
      <c r="J111" s="4" t="s">
        <v>151</v>
      </c>
      <c r="K111" s="4" t="s">
        <v>244</v>
      </c>
      <c r="L111" s="6">
        <v>430</v>
      </c>
    </row>
    <row r="112" spans="1:12" x14ac:dyDescent="0.25">
      <c r="A112" s="4"/>
      <c r="B112" s="4"/>
      <c r="C112" s="4"/>
      <c r="D112" s="4"/>
      <c r="E112" s="4"/>
      <c r="F112" s="4" t="s">
        <v>43</v>
      </c>
      <c r="G112" s="5" t="s">
        <v>26</v>
      </c>
      <c r="H112" s="4" t="s">
        <v>58</v>
      </c>
      <c r="I112" s="4" t="s">
        <v>86</v>
      </c>
      <c r="J112" s="4" t="s">
        <v>152</v>
      </c>
      <c r="K112" s="4" t="s">
        <v>244</v>
      </c>
      <c r="L112" s="6">
        <v>1200</v>
      </c>
    </row>
    <row r="113" spans="1:12" x14ac:dyDescent="0.25">
      <c r="A113" s="4"/>
      <c r="B113" s="4"/>
      <c r="C113" s="4"/>
      <c r="D113" s="4"/>
      <c r="E113" s="4"/>
      <c r="F113" s="4" t="s">
        <v>43</v>
      </c>
      <c r="G113" s="5" t="s">
        <v>26</v>
      </c>
      <c r="H113" s="4" t="s">
        <v>58</v>
      </c>
      <c r="I113" s="4" t="s">
        <v>86</v>
      </c>
      <c r="J113" s="4" t="s">
        <v>153</v>
      </c>
      <c r="K113" s="4" t="s">
        <v>244</v>
      </c>
      <c r="L113" s="6">
        <v>1750</v>
      </c>
    </row>
    <row r="114" spans="1:12" x14ac:dyDescent="0.25">
      <c r="A114" s="4"/>
      <c r="B114" s="4"/>
      <c r="C114" s="4"/>
      <c r="D114" s="4"/>
      <c r="E114" s="4"/>
      <c r="F114" s="4" t="s">
        <v>43</v>
      </c>
      <c r="G114" s="5" t="s">
        <v>26</v>
      </c>
      <c r="H114" s="4" t="s">
        <v>58</v>
      </c>
      <c r="I114" s="4" t="s">
        <v>86</v>
      </c>
      <c r="J114" s="4" t="s">
        <v>154</v>
      </c>
      <c r="K114" s="4" t="s">
        <v>244</v>
      </c>
      <c r="L114" s="6">
        <v>2200</v>
      </c>
    </row>
    <row r="115" spans="1:12" x14ac:dyDescent="0.25">
      <c r="A115" s="4"/>
      <c r="B115" s="4"/>
      <c r="C115" s="4"/>
      <c r="D115" s="4"/>
      <c r="E115" s="4"/>
      <c r="F115" s="4" t="s">
        <v>43</v>
      </c>
      <c r="G115" s="5" t="s">
        <v>26</v>
      </c>
      <c r="H115" s="4" t="s">
        <v>58</v>
      </c>
      <c r="I115" s="4" t="s">
        <v>86</v>
      </c>
      <c r="J115" s="4" t="s">
        <v>155</v>
      </c>
      <c r="K115" s="4" t="s">
        <v>244</v>
      </c>
      <c r="L115" s="6">
        <v>22000</v>
      </c>
    </row>
    <row r="116" spans="1:12" x14ac:dyDescent="0.25">
      <c r="A116" s="4"/>
      <c r="B116" s="4"/>
      <c r="C116" s="4"/>
      <c r="D116" s="4"/>
      <c r="E116" s="4"/>
      <c r="F116" s="4" t="s">
        <v>43</v>
      </c>
      <c r="G116" s="5" t="s">
        <v>27</v>
      </c>
      <c r="H116" s="4" t="s">
        <v>59</v>
      </c>
      <c r="I116" s="4" t="s">
        <v>86</v>
      </c>
      <c r="J116" s="4" t="s">
        <v>156</v>
      </c>
      <c r="K116" s="4" t="s">
        <v>246</v>
      </c>
      <c r="L116" s="6">
        <v>315</v>
      </c>
    </row>
    <row r="117" spans="1:12" x14ac:dyDescent="0.25">
      <c r="A117" s="4"/>
      <c r="B117" s="4"/>
      <c r="C117" s="4"/>
      <c r="D117" s="4"/>
      <c r="E117" s="4"/>
      <c r="F117" s="4" t="s">
        <v>43</v>
      </c>
      <c r="G117" s="5">
        <v>45293</v>
      </c>
      <c r="H117" s="4" t="s">
        <v>60</v>
      </c>
      <c r="I117" s="4" t="s">
        <v>86</v>
      </c>
      <c r="J117" s="4" t="s">
        <v>157</v>
      </c>
      <c r="K117" s="4" t="s">
        <v>247</v>
      </c>
      <c r="L117" s="6">
        <v>150</v>
      </c>
    </row>
    <row r="118" spans="1:12" x14ac:dyDescent="0.25">
      <c r="A118" s="4"/>
      <c r="B118" s="4"/>
      <c r="C118" s="4"/>
      <c r="D118" s="4"/>
      <c r="E118" s="4"/>
      <c r="F118" s="4" t="s">
        <v>43</v>
      </c>
      <c r="G118" s="5">
        <v>45293</v>
      </c>
      <c r="H118" s="4" t="s">
        <v>60</v>
      </c>
      <c r="I118" s="4" t="s">
        <v>86</v>
      </c>
      <c r="J118" s="4" t="s">
        <v>158</v>
      </c>
      <c r="K118" s="4" t="s">
        <v>247</v>
      </c>
      <c r="L118" s="6">
        <v>500</v>
      </c>
    </row>
    <row r="119" spans="1:12" x14ac:dyDescent="0.25">
      <c r="A119" s="4"/>
      <c r="B119" s="4"/>
      <c r="C119" s="4"/>
      <c r="D119" s="4"/>
      <c r="E119" s="4"/>
      <c r="F119" s="4" t="s">
        <v>43</v>
      </c>
      <c r="G119" s="5" t="s">
        <v>10</v>
      </c>
      <c r="H119" s="4" t="s">
        <v>61</v>
      </c>
      <c r="I119" s="4" t="s">
        <v>86</v>
      </c>
      <c r="J119" s="4" t="s">
        <v>159</v>
      </c>
      <c r="K119" s="4" t="s">
        <v>248</v>
      </c>
      <c r="L119" s="6">
        <v>15000</v>
      </c>
    </row>
    <row r="120" spans="1:12" x14ac:dyDescent="0.25">
      <c r="A120" s="4"/>
      <c r="B120" s="4"/>
      <c r="C120" s="4"/>
      <c r="D120" s="4"/>
      <c r="E120" s="4"/>
      <c r="F120" s="4" t="s">
        <v>43</v>
      </c>
      <c r="G120" s="5" t="s">
        <v>28</v>
      </c>
      <c r="H120" s="4" t="s">
        <v>62</v>
      </c>
      <c r="I120" s="4" t="s">
        <v>86</v>
      </c>
      <c r="J120" s="4" t="s">
        <v>160</v>
      </c>
      <c r="K120" s="4" t="s">
        <v>245</v>
      </c>
      <c r="L120" s="6">
        <v>1400</v>
      </c>
    </row>
    <row r="121" spans="1:12" x14ac:dyDescent="0.25">
      <c r="A121" s="4"/>
      <c r="B121" s="4"/>
      <c r="C121" s="4"/>
      <c r="D121" s="4"/>
      <c r="E121" s="4"/>
      <c r="F121" s="4" t="s">
        <v>43</v>
      </c>
      <c r="G121" s="5" t="s">
        <v>14</v>
      </c>
      <c r="H121" s="4" t="s">
        <v>63</v>
      </c>
      <c r="I121" s="4" t="s">
        <v>86</v>
      </c>
      <c r="J121" s="4" t="s">
        <v>161</v>
      </c>
      <c r="K121" s="4" t="s">
        <v>241</v>
      </c>
      <c r="L121" s="6">
        <v>10500</v>
      </c>
    </row>
    <row r="122" spans="1:12" x14ac:dyDescent="0.25">
      <c r="A122" s="4"/>
      <c r="B122" s="4"/>
      <c r="C122" s="4"/>
      <c r="D122" s="4"/>
      <c r="E122" s="4"/>
      <c r="F122" s="4" t="s">
        <v>43</v>
      </c>
      <c r="G122" s="5" t="s">
        <v>29</v>
      </c>
      <c r="H122" s="4" t="s">
        <v>64</v>
      </c>
      <c r="I122" s="4" t="s">
        <v>86</v>
      </c>
      <c r="J122" s="4" t="s">
        <v>162</v>
      </c>
      <c r="K122" s="4" t="s">
        <v>249</v>
      </c>
      <c r="L122" s="6">
        <v>10250</v>
      </c>
    </row>
    <row r="123" spans="1:12" x14ac:dyDescent="0.25">
      <c r="A123" s="4"/>
      <c r="B123" s="4"/>
      <c r="C123" s="4"/>
      <c r="D123" s="4"/>
      <c r="E123" s="4"/>
      <c r="F123" s="4" t="s">
        <v>43</v>
      </c>
      <c r="G123" s="5">
        <v>45325</v>
      </c>
      <c r="H123" s="4" t="s">
        <v>65</v>
      </c>
      <c r="I123" s="4" t="s">
        <v>86</v>
      </c>
      <c r="J123" s="4" t="s">
        <v>163</v>
      </c>
      <c r="K123" s="4" t="s">
        <v>250</v>
      </c>
      <c r="L123" s="6">
        <v>30750</v>
      </c>
    </row>
    <row r="124" spans="1:12" x14ac:dyDescent="0.25">
      <c r="A124" s="4"/>
      <c r="B124" s="4"/>
      <c r="C124" s="4"/>
      <c r="D124" s="4"/>
      <c r="E124" s="4"/>
      <c r="F124" s="4" t="s">
        <v>43</v>
      </c>
      <c r="G124" s="5">
        <v>45325</v>
      </c>
      <c r="H124" s="4" t="s">
        <v>65</v>
      </c>
      <c r="I124" s="4" t="s">
        <v>86</v>
      </c>
      <c r="J124" s="4" t="s">
        <v>164</v>
      </c>
      <c r="K124" s="4" t="s">
        <v>250</v>
      </c>
      <c r="L124" s="6">
        <v>30750</v>
      </c>
    </row>
    <row r="125" spans="1:12" x14ac:dyDescent="0.25">
      <c r="A125" s="4"/>
      <c r="B125" s="4"/>
      <c r="C125" s="4"/>
      <c r="D125" s="4"/>
      <c r="E125" s="4"/>
      <c r="F125" s="4" t="s">
        <v>43</v>
      </c>
      <c r="G125" s="5">
        <v>45325</v>
      </c>
      <c r="H125" s="4" t="s">
        <v>65</v>
      </c>
      <c r="I125" s="4" t="s">
        <v>86</v>
      </c>
      <c r="J125" s="4" t="s">
        <v>165</v>
      </c>
      <c r="K125" s="4" t="s">
        <v>250</v>
      </c>
      <c r="L125" s="6">
        <v>30750</v>
      </c>
    </row>
    <row r="126" spans="1:12" x14ac:dyDescent="0.25">
      <c r="A126" s="4"/>
      <c r="B126" s="4"/>
      <c r="C126" s="4"/>
      <c r="D126" s="4"/>
      <c r="E126" s="4"/>
      <c r="F126" s="4" t="s">
        <v>43</v>
      </c>
      <c r="G126" s="5">
        <v>45325</v>
      </c>
      <c r="H126" s="4" t="s">
        <v>65</v>
      </c>
      <c r="I126" s="4" t="s">
        <v>86</v>
      </c>
      <c r="J126" s="4" t="s">
        <v>166</v>
      </c>
      <c r="K126" s="4" t="s">
        <v>250</v>
      </c>
      <c r="L126" s="6">
        <v>18450</v>
      </c>
    </row>
    <row r="127" spans="1:12" x14ac:dyDescent="0.25">
      <c r="A127" s="4"/>
      <c r="B127" s="4"/>
      <c r="C127" s="4"/>
      <c r="D127" s="4"/>
      <c r="E127" s="4"/>
      <c r="F127" s="4" t="s">
        <v>43</v>
      </c>
      <c r="G127" s="5">
        <v>45325</v>
      </c>
      <c r="H127" s="4" t="s">
        <v>65</v>
      </c>
      <c r="I127" s="4" t="s">
        <v>86</v>
      </c>
      <c r="J127" s="4" t="s">
        <v>167</v>
      </c>
      <c r="K127" s="4" t="s">
        <v>250</v>
      </c>
      <c r="L127" s="6">
        <v>7800</v>
      </c>
    </row>
    <row r="128" spans="1:12" x14ac:dyDescent="0.25">
      <c r="A128" s="4"/>
      <c r="B128" s="4"/>
      <c r="C128" s="4"/>
      <c r="D128" s="4"/>
      <c r="E128" s="4"/>
      <c r="F128" s="4" t="s">
        <v>43</v>
      </c>
      <c r="G128" s="5">
        <v>45325</v>
      </c>
      <c r="H128" s="4" t="s">
        <v>65</v>
      </c>
      <c r="I128" s="4" t="s">
        <v>86</v>
      </c>
      <c r="J128" s="4" t="s">
        <v>168</v>
      </c>
      <c r="K128" s="4" t="s">
        <v>250</v>
      </c>
      <c r="L128" s="6">
        <v>61500</v>
      </c>
    </row>
    <row r="129" spans="1:12" x14ac:dyDescent="0.25">
      <c r="A129" s="4"/>
      <c r="B129" s="4"/>
      <c r="C129" s="4"/>
      <c r="D129" s="4"/>
      <c r="E129" s="4"/>
      <c r="F129" s="4" t="s">
        <v>43</v>
      </c>
      <c r="G129" s="5">
        <v>45325</v>
      </c>
      <c r="H129" s="4" t="s">
        <v>65</v>
      </c>
      <c r="I129" s="4" t="s">
        <v>86</v>
      </c>
      <c r="J129" s="4" t="s">
        <v>169</v>
      </c>
      <c r="K129" s="4" t="s">
        <v>250</v>
      </c>
      <c r="L129" s="6">
        <v>10800</v>
      </c>
    </row>
    <row r="130" spans="1:12" x14ac:dyDescent="0.25">
      <c r="A130" s="4"/>
      <c r="B130" s="4"/>
      <c r="C130" s="4"/>
      <c r="D130" s="4"/>
      <c r="E130" s="4"/>
      <c r="F130" s="4" t="s">
        <v>43</v>
      </c>
      <c r="G130" s="5">
        <v>45354</v>
      </c>
      <c r="H130" s="4" t="s">
        <v>66</v>
      </c>
      <c r="I130" s="4" t="s">
        <v>86</v>
      </c>
      <c r="J130" s="4" t="s">
        <v>132</v>
      </c>
      <c r="K130" s="4" t="s">
        <v>241</v>
      </c>
      <c r="L130" s="6">
        <v>1285</v>
      </c>
    </row>
    <row r="131" spans="1:12" x14ac:dyDescent="0.25">
      <c r="A131" s="4"/>
      <c r="B131" s="4"/>
      <c r="C131" s="4"/>
      <c r="D131" s="4"/>
      <c r="E131" s="4"/>
      <c r="F131" s="4" t="s">
        <v>43</v>
      </c>
      <c r="G131" s="5">
        <v>45354</v>
      </c>
      <c r="H131" s="4" t="s">
        <v>66</v>
      </c>
      <c r="I131" s="4" t="s">
        <v>86</v>
      </c>
      <c r="J131" s="4" t="s">
        <v>170</v>
      </c>
      <c r="K131" s="4" t="s">
        <v>9</v>
      </c>
      <c r="L131" s="6">
        <v>3000</v>
      </c>
    </row>
    <row r="132" spans="1:12" x14ac:dyDescent="0.25">
      <c r="A132" s="4"/>
      <c r="B132" s="4"/>
      <c r="C132" s="4"/>
      <c r="D132" s="4"/>
      <c r="E132" s="4"/>
      <c r="F132" s="4" t="s">
        <v>43</v>
      </c>
      <c r="G132" s="5">
        <v>45446</v>
      </c>
      <c r="H132" s="4" t="s">
        <v>67</v>
      </c>
      <c r="I132" s="4" t="s">
        <v>86</v>
      </c>
      <c r="J132" s="4" t="s">
        <v>171</v>
      </c>
      <c r="K132" s="4" t="s">
        <v>245</v>
      </c>
      <c r="L132" s="6">
        <v>61500</v>
      </c>
    </row>
    <row r="133" spans="1:12" x14ac:dyDescent="0.25">
      <c r="A133" s="4"/>
      <c r="B133" s="4"/>
      <c r="C133" s="4"/>
      <c r="D133" s="4"/>
      <c r="E133" s="4"/>
      <c r="F133" s="4" t="s">
        <v>43</v>
      </c>
      <c r="G133" s="5">
        <v>45446</v>
      </c>
      <c r="H133" s="4" t="s">
        <v>67</v>
      </c>
      <c r="I133" s="4" t="s">
        <v>86</v>
      </c>
      <c r="J133" s="4" t="s">
        <v>172</v>
      </c>
      <c r="K133" s="4" t="s">
        <v>245</v>
      </c>
      <c r="L133" s="6">
        <v>30750</v>
      </c>
    </row>
    <row r="134" spans="1:12" x14ac:dyDescent="0.25">
      <c r="A134" s="4"/>
      <c r="B134" s="4"/>
      <c r="C134" s="4"/>
      <c r="D134" s="4"/>
      <c r="E134" s="4"/>
      <c r="F134" s="4" t="s">
        <v>43</v>
      </c>
      <c r="G134" s="5">
        <v>45446</v>
      </c>
      <c r="H134" s="4" t="s">
        <v>67</v>
      </c>
      <c r="I134" s="4" t="s">
        <v>86</v>
      </c>
      <c r="J134" s="4" t="s">
        <v>173</v>
      </c>
      <c r="K134" s="4" t="s">
        <v>245</v>
      </c>
      <c r="L134" s="6">
        <v>20500</v>
      </c>
    </row>
    <row r="135" spans="1:12" x14ac:dyDescent="0.25">
      <c r="A135" s="4"/>
      <c r="B135" s="4"/>
      <c r="C135" s="4"/>
      <c r="D135" s="4"/>
      <c r="E135" s="4"/>
      <c r="F135" s="4" t="s">
        <v>43</v>
      </c>
      <c r="G135" s="5">
        <v>45446</v>
      </c>
      <c r="H135" s="4" t="s">
        <v>67</v>
      </c>
      <c r="I135" s="4" t="s">
        <v>86</v>
      </c>
      <c r="J135" s="4" t="s">
        <v>174</v>
      </c>
      <c r="K135" s="4" t="s">
        <v>245</v>
      </c>
      <c r="L135" s="6">
        <v>6150</v>
      </c>
    </row>
    <row r="136" spans="1:12" x14ac:dyDescent="0.25">
      <c r="A136" s="4"/>
      <c r="B136" s="4"/>
      <c r="C136" s="4"/>
      <c r="D136" s="4"/>
      <c r="E136" s="4"/>
      <c r="F136" s="4" t="s">
        <v>43</v>
      </c>
      <c r="G136" s="5">
        <v>45446</v>
      </c>
      <c r="H136" s="4" t="s">
        <v>67</v>
      </c>
      <c r="I136" s="4" t="s">
        <v>86</v>
      </c>
      <c r="J136" s="4" t="s">
        <v>175</v>
      </c>
      <c r="K136" s="4" t="s">
        <v>245</v>
      </c>
      <c r="L136" s="6">
        <v>3600</v>
      </c>
    </row>
    <row r="137" spans="1:12" x14ac:dyDescent="0.25">
      <c r="A137" s="4"/>
      <c r="B137" s="4"/>
      <c r="C137" s="4"/>
      <c r="D137" s="4"/>
      <c r="E137" s="4"/>
      <c r="F137" s="4" t="s">
        <v>43</v>
      </c>
      <c r="G137" s="5">
        <v>45446</v>
      </c>
      <c r="H137" s="4" t="s">
        <v>67</v>
      </c>
      <c r="I137" s="4" t="s">
        <v>86</v>
      </c>
      <c r="J137" s="4" t="s">
        <v>176</v>
      </c>
      <c r="K137" s="4" t="s">
        <v>245</v>
      </c>
      <c r="L137" s="6">
        <v>1300</v>
      </c>
    </row>
    <row r="138" spans="1:12" x14ac:dyDescent="0.25">
      <c r="A138" s="4"/>
      <c r="B138" s="4"/>
      <c r="C138" s="4"/>
      <c r="D138" s="4"/>
      <c r="E138" s="4"/>
      <c r="F138" s="4" t="s">
        <v>43</v>
      </c>
      <c r="G138" s="5">
        <v>45446</v>
      </c>
      <c r="H138" s="4" t="s">
        <v>67</v>
      </c>
      <c r="I138" s="4" t="s">
        <v>86</v>
      </c>
      <c r="J138" s="4" t="s">
        <v>177</v>
      </c>
      <c r="K138" s="4" t="s">
        <v>245</v>
      </c>
      <c r="L138" s="6">
        <v>7200</v>
      </c>
    </row>
    <row r="139" spans="1:12" x14ac:dyDescent="0.25">
      <c r="A139" s="4"/>
      <c r="B139" s="4"/>
      <c r="C139" s="4"/>
      <c r="D139" s="4"/>
      <c r="E139" s="4"/>
      <c r="F139" s="4" t="s">
        <v>43</v>
      </c>
      <c r="G139" s="5">
        <v>45538</v>
      </c>
      <c r="H139" s="4" t="s">
        <v>68</v>
      </c>
      <c r="I139" s="4" t="s">
        <v>86</v>
      </c>
      <c r="J139" s="4" t="s">
        <v>178</v>
      </c>
      <c r="K139" s="4" t="s">
        <v>246</v>
      </c>
      <c r="L139" s="6">
        <v>29400</v>
      </c>
    </row>
    <row r="140" spans="1:12" x14ac:dyDescent="0.25">
      <c r="A140" s="4"/>
      <c r="B140" s="4"/>
      <c r="C140" s="4"/>
      <c r="D140" s="4"/>
      <c r="E140" s="4"/>
      <c r="F140" s="4" t="s">
        <v>43</v>
      </c>
      <c r="G140" s="5">
        <v>45538</v>
      </c>
      <c r="H140" s="4" t="s">
        <v>68</v>
      </c>
      <c r="I140" s="4" t="s">
        <v>86</v>
      </c>
      <c r="J140" s="4" t="s">
        <v>179</v>
      </c>
      <c r="K140" s="4" t="s">
        <v>246</v>
      </c>
      <c r="L140" s="6">
        <v>12600</v>
      </c>
    </row>
    <row r="141" spans="1:12" x14ac:dyDescent="0.25">
      <c r="A141" s="4"/>
      <c r="B141" s="4"/>
      <c r="C141" s="4"/>
      <c r="D141" s="4"/>
      <c r="E141" s="4"/>
      <c r="F141" s="4" t="s">
        <v>43</v>
      </c>
      <c r="G141" s="5">
        <v>45538</v>
      </c>
      <c r="H141" s="4" t="s">
        <v>68</v>
      </c>
      <c r="I141" s="4" t="s">
        <v>86</v>
      </c>
      <c r="J141" s="4" t="s">
        <v>180</v>
      </c>
      <c r="K141" s="4" t="s">
        <v>246</v>
      </c>
      <c r="L141" s="6">
        <v>1200</v>
      </c>
    </row>
    <row r="142" spans="1:12" x14ac:dyDescent="0.25">
      <c r="A142" s="4"/>
      <c r="B142" s="4"/>
      <c r="C142" s="4"/>
      <c r="D142" s="4"/>
      <c r="E142" s="4"/>
      <c r="F142" s="4" t="s">
        <v>43</v>
      </c>
      <c r="G142" s="5">
        <v>45538</v>
      </c>
      <c r="H142" s="4" t="s">
        <v>68</v>
      </c>
      <c r="I142" s="4" t="s">
        <v>86</v>
      </c>
      <c r="J142" s="4" t="s">
        <v>181</v>
      </c>
      <c r="K142" s="4" t="s">
        <v>246</v>
      </c>
      <c r="L142" s="6">
        <v>380</v>
      </c>
    </row>
    <row r="143" spans="1:12" x14ac:dyDescent="0.25">
      <c r="A143" s="4"/>
      <c r="B143" s="4"/>
      <c r="C143" s="4"/>
      <c r="D143" s="4"/>
      <c r="E143" s="4"/>
      <c r="F143" s="4" t="s">
        <v>43</v>
      </c>
      <c r="G143" s="5">
        <v>45538</v>
      </c>
      <c r="H143" s="4" t="s">
        <v>68</v>
      </c>
      <c r="I143" s="4" t="s">
        <v>86</v>
      </c>
      <c r="J143" s="4" t="s">
        <v>176</v>
      </c>
      <c r="K143" s="4" t="s">
        <v>246</v>
      </c>
      <c r="L143" s="6">
        <v>1300</v>
      </c>
    </row>
    <row r="144" spans="1:12" x14ac:dyDescent="0.25">
      <c r="A144" s="4"/>
      <c r="B144" s="4"/>
      <c r="C144" s="4"/>
      <c r="D144" s="4"/>
      <c r="E144" s="4"/>
      <c r="F144" s="4" t="s">
        <v>43</v>
      </c>
      <c r="G144" s="5" t="s">
        <v>20</v>
      </c>
      <c r="H144" s="4" t="s">
        <v>69</v>
      </c>
      <c r="I144" s="4" t="s">
        <v>86</v>
      </c>
      <c r="J144" s="4" t="s">
        <v>182</v>
      </c>
      <c r="K144" s="4" t="s">
        <v>245</v>
      </c>
      <c r="L144" s="6">
        <v>42000</v>
      </c>
    </row>
    <row r="145" spans="1:12" x14ac:dyDescent="0.25">
      <c r="A145" s="4"/>
      <c r="B145" s="4"/>
      <c r="C145" s="4"/>
      <c r="D145" s="4"/>
      <c r="E145" s="4"/>
      <c r="F145" s="4" t="s">
        <v>43</v>
      </c>
      <c r="G145" s="5" t="s">
        <v>20</v>
      </c>
      <c r="H145" s="4" t="s">
        <v>69</v>
      </c>
      <c r="I145" s="4" t="s">
        <v>86</v>
      </c>
      <c r="J145" s="4" t="s">
        <v>183</v>
      </c>
      <c r="K145" s="4" t="s">
        <v>245</v>
      </c>
      <c r="L145" s="6">
        <v>107900</v>
      </c>
    </row>
    <row r="146" spans="1:12" x14ac:dyDescent="0.25">
      <c r="A146" s="4"/>
      <c r="B146" s="4"/>
      <c r="C146" s="4"/>
      <c r="D146" s="4"/>
      <c r="E146" s="4"/>
      <c r="F146" s="4" t="s">
        <v>43</v>
      </c>
      <c r="G146" s="5">
        <v>45568</v>
      </c>
      <c r="H146" s="4" t="s">
        <v>70</v>
      </c>
      <c r="I146" s="4" t="s">
        <v>86</v>
      </c>
      <c r="J146" s="4" t="s">
        <v>184</v>
      </c>
      <c r="K146" s="4" t="s">
        <v>241</v>
      </c>
      <c r="L146" s="6">
        <v>560</v>
      </c>
    </row>
    <row r="147" spans="1:12" x14ac:dyDescent="0.25">
      <c r="A147" s="4"/>
      <c r="B147" s="4"/>
      <c r="C147" s="4"/>
      <c r="D147" s="4"/>
      <c r="E147" s="4"/>
      <c r="F147" s="4" t="s">
        <v>43</v>
      </c>
      <c r="G147" s="5">
        <v>45568</v>
      </c>
      <c r="H147" s="4" t="s">
        <v>70</v>
      </c>
      <c r="I147" s="4" t="s">
        <v>86</v>
      </c>
      <c r="J147" s="4" t="s">
        <v>185</v>
      </c>
      <c r="K147" s="4" t="s">
        <v>9</v>
      </c>
      <c r="L147" s="6">
        <v>4300</v>
      </c>
    </row>
    <row r="148" spans="1:12" x14ac:dyDescent="0.25">
      <c r="A148" s="4"/>
      <c r="B148" s="4"/>
      <c r="C148" s="4"/>
      <c r="D148" s="4"/>
      <c r="E148" s="4"/>
      <c r="F148" s="4" t="s">
        <v>43</v>
      </c>
      <c r="G148" s="5" t="s">
        <v>30</v>
      </c>
      <c r="H148" s="4" t="s">
        <v>71</v>
      </c>
      <c r="I148" s="4" t="s">
        <v>86</v>
      </c>
      <c r="J148" s="4" t="s">
        <v>186</v>
      </c>
      <c r="K148" s="4" t="s">
        <v>244</v>
      </c>
      <c r="L148" s="6">
        <v>20500</v>
      </c>
    </row>
    <row r="149" spans="1:12" x14ac:dyDescent="0.25">
      <c r="A149" s="4"/>
      <c r="B149" s="4"/>
      <c r="C149" s="4"/>
      <c r="D149" s="4"/>
      <c r="E149" s="4"/>
      <c r="F149" s="4" t="s">
        <v>43</v>
      </c>
      <c r="G149" s="5" t="s">
        <v>30</v>
      </c>
      <c r="H149" s="4" t="s">
        <v>71</v>
      </c>
      <c r="I149" s="4" t="s">
        <v>86</v>
      </c>
      <c r="J149" s="4" t="s">
        <v>187</v>
      </c>
      <c r="K149" s="4" t="s">
        <v>244</v>
      </c>
      <c r="L149" s="6">
        <v>30750</v>
      </c>
    </row>
    <row r="150" spans="1:12" x14ac:dyDescent="0.25">
      <c r="A150" s="4"/>
      <c r="B150" s="4"/>
      <c r="C150" s="4"/>
      <c r="D150" s="4"/>
      <c r="E150" s="4"/>
      <c r="F150" s="4" t="s">
        <v>43</v>
      </c>
      <c r="G150" s="5" t="s">
        <v>31</v>
      </c>
      <c r="H150" s="4" t="s">
        <v>72</v>
      </c>
      <c r="I150" s="4" t="s">
        <v>86</v>
      </c>
      <c r="J150" s="4" t="s">
        <v>188</v>
      </c>
      <c r="K150" s="4" t="s">
        <v>249</v>
      </c>
      <c r="L150" s="6">
        <v>1350</v>
      </c>
    </row>
    <row r="151" spans="1:12" x14ac:dyDescent="0.25">
      <c r="A151" s="4"/>
      <c r="B151" s="4"/>
      <c r="C151" s="4"/>
      <c r="D151" s="4"/>
      <c r="E151" s="4"/>
      <c r="F151" s="4" t="s">
        <v>43</v>
      </c>
      <c r="G151" s="5" t="s">
        <v>31</v>
      </c>
      <c r="H151" s="4" t="s">
        <v>72</v>
      </c>
      <c r="I151" s="4" t="s">
        <v>86</v>
      </c>
      <c r="J151" s="4" t="s">
        <v>189</v>
      </c>
      <c r="K151" s="4" t="s">
        <v>249</v>
      </c>
      <c r="L151" s="6">
        <v>550</v>
      </c>
    </row>
    <row r="152" spans="1:12" x14ac:dyDescent="0.25">
      <c r="A152" s="4"/>
      <c r="B152" s="4"/>
      <c r="C152" s="4"/>
      <c r="D152" s="4"/>
      <c r="E152" s="4"/>
      <c r="F152" s="4" t="s">
        <v>43</v>
      </c>
      <c r="G152" s="5" t="s">
        <v>31</v>
      </c>
      <c r="H152" s="4" t="s">
        <v>72</v>
      </c>
      <c r="I152" s="4" t="s">
        <v>86</v>
      </c>
      <c r="J152" s="4" t="s">
        <v>190</v>
      </c>
      <c r="K152" s="4" t="s">
        <v>249</v>
      </c>
      <c r="L152" s="6">
        <v>1450</v>
      </c>
    </row>
    <row r="153" spans="1:12" x14ac:dyDescent="0.25">
      <c r="A153" s="4"/>
      <c r="B153" s="4"/>
      <c r="C153" s="4"/>
      <c r="D153" s="4"/>
      <c r="E153" s="4"/>
      <c r="F153" s="4" t="s">
        <v>43</v>
      </c>
      <c r="G153" s="5" t="s">
        <v>23</v>
      </c>
      <c r="H153" s="4" t="s">
        <v>67</v>
      </c>
      <c r="I153" s="4" t="s">
        <v>86</v>
      </c>
      <c r="J153" s="4" t="s">
        <v>191</v>
      </c>
      <c r="K153" s="4" t="s">
        <v>248</v>
      </c>
      <c r="L153" s="6">
        <v>125</v>
      </c>
    </row>
    <row r="154" spans="1:12" x14ac:dyDescent="0.25">
      <c r="A154" s="4"/>
      <c r="B154" s="4"/>
      <c r="C154" s="4"/>
      <c r="D154" s="4"/>
      <c r="E154" s="4"/>
      <c r="F154" s="4" t="s">
        <v>43</v>
      </c>
      <c r="G154" s="5" t="s">
        <v>24</v>
      </c>
      <c r="H154" s="4" t="s">
        <v>73</v>
      </c>
      <c r="I154" s="4" t="s">
        <v>86</v>
      </c>
      <c r="J154" s="4" t="s">
        <v>192</v>
      </c>
      <c r="K154" s="4" t="s">
        <v>251</v>
      </c>
      <c r="L154" s="6">
        <v>4200</v>
      </c>
    </row>
    <row r="155" spans="1:12" x14ac:dyDescent="0.25">
      <c r="A155" s="4"/>
      <c r="B155" s="4"/>
      <c r="C155" s="4"/>
      <c r="D155" s="4"/>
      <c r="E155" s="4"/>
      <c r="F155" s="4" t="s">
        <v>43</v>
      </c>
      <c r="G155" s="5" t="s">
        <v>24</v>
      </c>
      <c r="H155" s="4" t="s">
        <v>73</v>
      </c>
      <c r="I155" s="4" t="s">
        <v>86</v>
      </c>
      <c r="J155" s="4" t="s">
        <v>193</v>
      </c>
      <c r="K155" s="4" t="s">
        <v>251</v>
      </c>
      <c r="L155" s="6">
        <v>4100</v>
      </c>
    </row>
    <row r="156" spans="1:12" x14ac:dyDescent="0.25">
      <c r="A156" s="4"/>
      <c r="B156" s="4"/>
      <c r="C156" s="4"/>
      <c r="D156" s="4"/>
      <c r="E156" s="4"/>
      <c r="F156" s="4" t="s">
        <v>43</v>
      </c>
      <c r="G156" s="5" t="s">
        <v>24</v>
      </c>
      <c r="H156" s="4" t="s">
        <v>73</v>
      </c>
      <c r="I156" s="4" t="s">
        <v>86</v>
      </c>
      <c r="J156" s="4" t="s">
        <v>194</v>
      </c>
      <c r="K156" s="4" t="s">
        <v>251</v>
      </c>
      <c r="L156" s="6">
        <v>10500</v>
      </c>
    </row>
    <row r="157" spans="1:12" x14ac:dyDescent="0.25">
      <c r="A157" s="4"/>
      <c r="B157" s="4"/>
      <c r="C157" s="4"/>
      <c r="D157" s="4"/>
      <c r="E157" s="4"/>
      <c r="F157" s="4" t="s">
        <v>43</v>
      </c>
      <c r="G157" s="5">
        <v>45292</v>
      </c>
      <c r="H157" s="4" t="s">
        <v>74</v>
      </c>
      <c r="I157" s="4" t="s">
        <v>87</v>
      </c>
      <c r="J157" s="4" t="s">
        <v>195</v>
      </c>
      <c r="K157" s="4" t="s">
        <v>239</v>
      </c>
      <c r="L157" s="6">
        <v>100000</v>
      </c>
    </row>
    <row r="158" spans="1:12" x14ac:dyDescent="0.25">
      <c r="A158" s="4"/>
      <c r="B158" s="4"/>
      <c r="C158" s="4"/>
      <c r="D158" s="4"/>
      <c r="E158" s="4"/>
      <c r="F158" s="4" t="s">
        <v>43</v>
      </c>
      <c r="G158" s="5">
        <v>45292</v>
      </c>
      <c r="H158" s="4" t="s">
        <v>74</v>
      </c>
      <c r="I158" s="4" t="s">
        <v>87</v>
      </c>
      <c r="J158" s="4" t="s">
        <v>196</v>
      </c>
      <c r="K158" s="4" t="s">
        <v>239</v>
      </c>
      <c r="L158" s="6">
        <v>600000</v>
      </c>
    </row>
    <row r="159" spans="1:12" x14ac:dyDescent="0.25">
      <c r="A159" s="4"/>
      <c r="B159" s="4"/>
      <c r="C159" s="4"/>
      <c r="D159" s="4"/>
      <c r="E159" s="4"/>
      <c r="F159" s="4" t="s">
        <v>43</v>
      </c>
      <c r="G159" s="5">
        <v>45566</v>
      </c>
      <c r="H159" s="4" t="s">
        <v>75</v>
      </c>
      <c r="I159" s="4" t="s">
        <v>87</v>
      </c>
      <c r="J159" s="4" t="s">
        <v>197</v>
      </c>
      <c r="K159" s="4" t="s">
        <v>252</v>
      </c>
      <c r="L159" s="6">
        <v>200000</v>
      </c>
    </row>
    <row r="160" spans="1:12" x14ac:dyDescent="0.25">
      <c r="A160" s="4"/>
      <c r="B160" s="4"/>
      <c r="C160" s="4"/>
      <c r="D160" s="4"/>
      <c r="E160" s="4"/>
      <c r="F160" s="4" t="s">
        <v>43</v>
      </c>
      <c r="G160" s="5" t="s">
        <v>32</v>
      </c>
      <c r="H160" s="4" t="s">
        <v>76</v>
      </c>
      <c r="I160" s="4" t="s">
        <v>87</v>
      </c>
      <c r="J160" s="4" t="s">
        <v>198</v>
      </c>
      <c r="K160" s="4" t="s">
        <v>239</v>
      </c>
      <c r="L160" s="6">
        <v>50000</v>
      </c>
    </row>
    <row r="161" spans="1:12" x14ac:dyDescent="0.25">
      <c r="A161" s="4"/>
      <c r="B161" s="4"/>
      <c r="C161" s="4"/>
      <c r="D161" s="4"/>
      <c r="E161" s="4"/>
      <c r="F161" s="4" t="s">
        <v>43</v>
      </c>
      <c r="G161" s="5" t="s">
        <v>24</v>
      </c>
      <c r="H161" s="4" t="s">
        <v>77</v>
      </c>
      <c r="I161" s="4" t="s">
        <v>88</v>
      </c>
      <c r="J161" s="4" t="s">
        <v>199</v>
      </c>
      <c r="K161" s="4" t="s">
        <v>239</v>
      </c>
      <c r="L161" s="6">
        <v>3000</v>
      </c>
    </row>
    <row r="162" spans="1:12" x14ac:dyDescent="0.25">
      <c r="A162" s="4"/>
      <c r="B162" s="4"/>
      <c r="C162" s="4"/>
      <c r="D162" s="4"/>
      <c r="E162" s="4"/>
      <c r="F162" s="4" t="s">
        <v>44</v>
      </c>
      <c r="G162" s="5" t="s">
        <v>11</v>
      </c>
      <c r="H162" s="4" t="s">
        <v>48</v>
      </c>
      <c r="I162" s="4" t="s">
        <v>89</v>
      </c>
      <c r="J162" s="4" t="s">
        <v>200</v>
      </c>
      <c r="K162" s="4" t="s">
        <v>240</v>
      </c>
      <c r="L162" s="6">
        <v>7000</v>
      </c>
    </row>
    <row r="163" spans="1:12" x14ac:dyDescent="0.25">
      <c r="A163" s="4"/>
      <c r="B163" s="4"/>
      <c r="C163" s="4"/>
      <c r="D163" s="4"/>
      <c r="E163" s="4"/>
      <c r="F163" s="4" t="s">
        <v>44</v>
      </c>
      <c r="G163" s="5" t="s">
        <v>11</v>
      </c>
      <c r="H163" s="4" t="s">
        <v>48</v>
      </c>
      <c r="I163" s="4" t="s">
        <v>89</v>
      </c>
      <c r="J163" s="4" t="s">
        <v>201</v>
      </c>
      <c r="K163" s="4" t="s">
        <v>240</v>
      </c>
      <c r="L163" s="6">
        <v>7000</v>
      </c>
    </row>
    <row r="164" spans="1:12" x14ac:dyDescent="0.25">
      <c r="A164" s="4"/>
      <c r="B164" s="4"/>
      <c r="C164" s="4"/>
      <c r="D164" s="4"/>
      <c r="E164" s="4"/>
      <c r="F164" s="4" t="s">
        <v>44</v>
      </c>
      <c r="G164" s="5" t="s">
        <v>11</v>
      </c>
      <c r="H164" s="4" t="s">
        <v>48</v>
      </c>
      <c r="I164" s="4" t="s">
        <v>89</v>
      </c>
      <c r="J164" s="4" t="s">
        <v>202</v>
      </c>
      <c r="K164" s="4" t="s">
        <v>240</v>
      </c>
      <c r="L164" s="6">
        <v>7000</v>
      </c>
    </row>
    <row r="165" spans="1:12" x14ac:dyDescent="0.25">
      <c r="A165" s="4"/>
      <c r="B165" s="4"/>
      <c r="C165" s="4"/>
      <c r="D165" s="4"/>
      <c r="E165" s="4"/>
      <c r="F165" s="4" t="s">
        <v>44</v>
      </c>
      <c r="G165" s="5" t="s">
        <v>11</v>
      </c>
      <c r="H165" s="4" t="s">
        <v>48</v>
      </c>
      <c r="I165" s="4" t="s">
        <v>89</v>
      </c>
      <c r="J165" s="4" t="s">
        <v>203</v>
      </c>
      <c r="K165" s="4" t="s">
        <v>240</v>
      </c>
      <c r="L165" s="6">
        <v>7000</v>
      </c>
    </row>
    <row r="166" spans="1:12" x14ac:dyDescent="0.25">
      <c r="A166" s="4"/>
      <c r="B166" s="4"/>
      <c r="C166" s="4"/>
      <c r="D166" s="4"/>
      <c r="E166" s="4"/>
      <c r="F166" s="4" t="s">
        <v>44</v>
      </c>
      <c r="G166" s="5" t="s">
        <v>11</v>
      </c>
      <c r="H166" s="4" t="s">
        <v>48</v>
      </c>
      <c r="I166" s="4" t="s">
        <v>89</v>
      </c>
      <c r="J166" s="4" t="s">
        <v>204</v>
      </c>
      <c r="K166" s="4" t="s">
        <v>240</v>
      </c>
      <c r="L166" s="6">
        <v>7000</v>
      </c>
    </row>
    <row r="167" spans="1:12" x14ac:dyDescent="0.25">
      <c r="A167" s="4"/>
      <c r="B167" s="4"/>
      <c r="C167" s="4"/>
      <c r="D167" s="4"/>
      <c r="E167" s="4"/>
      <c r="F167" s="4" t="s">
        <v>44</v>
      </c>
      <c r="G167" s="5" t="s">
        <v>11</v>
      </c>
      <c r="H167" s="4" t="s">
        <v>48</v>
      </c>
      <c r="I167" s="4" t="s">
        <v>89</v>
      </c>
      <c r="J167" s="4" t="s">
        <v>204</v>
      </c>
      <c r="K167" s="4" t="s">
        <v>240</v>
      </c>
      <c r="L167" s="6">
        <v>7000</v>
      </c>
    </row>
    <row r="168" spans="1:12" x14ac:dyDescent="0.25">
      <c r="A168" s="4"/>
      <c r="B168" s="4"/>
      <c r="C168" s="4"/>
      <c r="D168" s="4"/>
      <c r="E168" s="4"/>
      <c r="F168" s="4" t="s">
        <v>44</v>
      </c>
      <c r="G168" s="5" t="s">
        <v>11</v>
      </c>
      <c r="H168" s="4" t="s">
        <v>48</v>
      </c>
      <c r="I168" s="4" t="s">
        <v>89</v>
      </c>
      <c r="J168" s="4" t="s">
        <v>204</v>
      </c>
      <c r="K168" s="4" t="s">
        <v>240</v>
      </c>
      <c r="L168" s="6">
        <v>7000</v>
      </c>
    </row>
    <row r="169" spans="1:12" x14ac:dyDescent="0.25">
      <c r="A169" s="4"/>
      <c r="B169" s="4"/>
      <c r="C169" s="4"/>
      <c r="D169" s="4"/>
      <c r="E169" s="4"/>
      <c r="F169" s="4" t="s">
        <v>44</v>
      </c>
      <c r="G169" s="5">
        <v>45507</v>
      </c>
      <c r="H169" s="4" t="s">
        <v>78</v>
      </c>
      <c r="I169" s="4" t="s">
        <v>90</v>
      </c>
      <c r="J169" s="4" t="s">
        <v>205</v>
      </c>
      <c r="K169" s="4" t="s">
        <v>240</v>
      </c>
      <c r="L169" s="6">
        <v>28000</v>
      </c>
    </row>
    <row r="170" spans="1:12" x14ac:dyDescent="0.25">
      <c r="A170" s="4"/>
      <c r="B170" s="4"/>
      <c r="C170" s="4"/>
      <c r="D170" s="4"/>
      <c r="E170" s="4"/>
      <c r="F170" s="4" t="s">
        <v>44</v>
      </c>
      <c r="G170" s="5">
        <v>45538</v>
      </c>
      <c r="H170" s="4" t="s">
        <v>48</v>
      </c>
      <c r="I170" s="4" t="s">
        <v>90</v>
      </c>
      <c r="J170" s="4" t="s">
        <v>206</v>
      </c>
      <c r="K170" s="4" t="s">
        <v>240</v>
      </c>
      <c r="L170" s="6">
        <v>7000</v>
      </c>
    </row>
    <row r="171" spans="1:12" x14ac:dyDescent="0.25">
      <c r="A171" s="4"/>
      <c r="B171" s="4"/>
      <c r="C171" s="4"/>
      <c r="D171" s="4"/>
      <c r="E171" s="4"/>
      <c r="F171" s="4" t="s">
        <v>44</v>
      </c>
      <c r="G171" s="5" t="s">
        <v>16</v>
      </c>
      <c r="H171" s="4" t="s">
        <v>48</v>
      </c>
      <c r="I171" s="4" t="s">
        <v>90</v>
      </c>
      <c r="J171" s="4" t="s">
        <v>207</v>
      </c>
      <c r="K171" s="4" t="s">
        <v>240</v>
      </c>
      <c r="L171" s="6">
        <v>14000</v>
      </c>
    </row>
    <row r="172" spans="1:12" x14ac:dyDescent="0.25">
      <c r="A172" s="4"/>
      <c r="B172" s="4"/>
      <c r="C172" s="4"/>
      <c r="D172" s="4"/>
      <c r="E172" s="4"/>
      <c r="F172" s="4" t="s">
        <v>44</v>
      </c>
      <c r="G172" s="5" t="s">
        <v>33</v>
      </c>
      <c r="H172" s="4" t="s">
        <v>48</v>
      </c>
      <c r="I172" s="4" t="s">
        <v>90</v>
      </c>
      <c r="J172" s="4" t="s">
        <v>208</v>
      </c>
      <c r="K172" s="4" t="s">
        <v>240</v>
      </c>
      <c r="L172" s="6">
        <v>8400</v>
      </c>
    </row>
    <row r="173" spans="1:12" x14ac:dyDescent="0.25">
      <c r="A173" s="4"/>
      <c r="B173" s="4"/>
      <c r="C173" s="4"/>
      <c r="D173" s="4"/>
      <c r="E173" s="4"/>
      <c r="F173" s="4" t="s">
        <v>44</v>
      </c>
      <c r="G173" s="5" t="s">
        <v>17</v>
      </c>
      <c r="H173" s="4" t="s">
        <v>48</v>
      </c>
      <c r="I173" s="4" t="s">
        <v>90</v>
      </c>
      <c r="J173" s="4" t="s">
        <v>205</v>
      </c>
      <c r="K173" s="4" t="s">
        <v>240</v>
      </c>
      <c r="L173" s="6">
        <v>28000</v>
      </c>
    </row>
    <row r="174" spans="1:12" x14ac:dyDescent="0.25">
      <c r="A174" s="4"/>
      <c r="B174" s="4"/>
      <c r="C174" s="4"/>
      <c r="D174" s="4"/>
      <c r="E174" s="4"/>
      <c r="F174" s="4" t="s">
        <v>44</v>
      </c>
      <c r="G174" s="5" t="s">
        <v>18</v>
      </c>
      <c r="H174" s="4" t="s">
        <v>48</v>
      </c>
      <c r="I174" s="4" t="s">
        <v>90</v>
      </c>
      <c r="J174" s="4" t="s">
        <v>209</v>
      </c>
      <c r="K174" s="4" t="s">
        <v>240</v>
      </c>
      <c r="L174" s="6">
        <v>21000</v>
      </c>
    </row>
    <row r="175" spans="1:12" x14ac:dyDescent="0.25">
      <c r="A175" s="4"/>
      <c r="B175" s="4"/>
      <c r="C175" s="4"/>
      <c r="D175" s="4"/>
      <c r="E175" s="4"/>
      <c r="F175" s="4" t="s">
        <v>44</v>
      </c>
      <c r="G175" s="5">
        <v>45446</v>
      </c>
      <c r="H175" s="4" t="s">
        <v>48</v>
      </c>
      <c r="I175" s="4" t="s">
        <v>90</v>
      </c>
      <c r="J175" s="4" t="s">
        <v>210</v>
      </c>
      <c r="K175" s="4" t="s">
        <v>240</v>
      </c>
      <c r="L175" s="6">
        <v>98000</v>
      </c>
    </row>
    <row r="176" spans="1:12" x14ac:dyDescent="0.25">
      <c r="A176" s="4"/>
      <c r="B176" s="4"/>
      <c r="C176" s="4"/>
      <c r="D176" s="4"/>
      <c r="E176" s="4"/>
      <c r="F176" s="4" t="s">
        <v>44</v>
      </c>
      <c r="G176" s="5" t="s">
        <v>34</v>
      </c>
      <c r="H176" s="4" t="s">
        <v>48</v>
      </c>
      <c r="I176" s="4" t="s">
        <v>90</v>
      </c>
      <c r="J176" s="4" t="s">
        <v>211</v>
      </c>
      <c r="K176" s="4" t="s">
        <v>240</v>
      </c>
      <c r="L176" s="6">
        <v>7000</v>
      </c>
    </row>
    <row r="177" spans="1:12" x14ac:dyDescent="0.25">
      <c r="A177" s="4"/>
      <c r="B177" s="4"/>
      <c r="C177" s="4"/>
      <c r="D177" s="4"/>
      <c r="E177" s="4"/>
      <c r="F177" s="4" t="s">
        <v>44</v>
      </c>
      <c r="G177" s="5" t="s">
        <v>34</v>
      </c>
      <c r="H177" s="4" t="s">
        <v>48</v>
      </c>
      <c r="I177" s="4" t="s">
        <v>90</v>
      </c>
      <c r="J177" s="4" t="s">
        <v>211</v>
      </c>
      <c r="K177" s="4" t="s">
        <v>240</v>
      </c>
      <c r="L177" s="6">
        <v>7000</v>
      </c>
    </row>
    <row r="178" spans="1:12" x14ac:dyDescent="0.25">
      <c r="A178" s="4"/>
      <c r="B178" s="4"/>
      <c r="C178" s="4"/>
      <c r="D178" s="4"/>
      <c r="E178" s="4"/>
      <c r="F178" s="4" t="s">
        <v>44</v>
      </c>
      <c r="G178" s="5" t="s">
        <v>34</v>
      </c>
      <c r="H178" s="4" t="s">
        <v>48</v>
      </c>
      <c r="I178" s="4" t="s">
        <v>90</v>
      </c>
      <c r="J178" s="4" t="s">
        <v>211</v>
      </c>
      <c r="K178" s="4" t="s">
        <v>240</v>
      </c>
      <c r="L178" s="6">
        <v>7000</v>
      </c>
    </row>
    <row r="179" spans="1:12" x14ac:dyDescent="0.25">
      <c r="A179" s="4"/>
      <c r="B179" s="4"/>
      <c r="C179" s="4"/>
      <c r="D179" s="4"/>
      <c r="E179" s="4"/>
      <c r="F179" s="4" t="s">
        <v>44</v>
      </c>
      <c r="G179" s="5" t="s">
        <v>23</v>
      </c>
      <c r="H179" s="4" t="s">
        <v>48</v>
      </c>
      <c r="I179" s="4" t="s">
        <v>90</v>
      </c>
      <c r="J179" s="4" t="s">
        <v>211</v>
      </c>
      <c r="K179" s="4" t="s">
        <v>240</v>
      </c>
      <c r="L179" s="6">
        <v>7000</v>
      </c>
    </row>
    <row r="180" spans="1:12" x14ac:dyDescent="0.25">
      <c r="A180" s="4"/>
      <c r="B180" s="4"/>
      <c r="C180" s="4"/>
      <c r="D180" s="4"/>
      <c r="E180" s="4"/>
      <c r="F180" s="4" t="s">
        <v>44</v>
      </c>
      <c r="G180" s="5" t="s">
        <v>23</v>
      </c>
      <c r="H180" s="4" t="s">
        <v>48</v>
      </c>
      <c r="I180" s="4" t="s">
        <v>90</v>
      </c>
      <c r="J180" s="4" t="s">
        <v>211</v>
      </c>
      <c r="K180" s="4" t="s">
        <v>240</v>
      </c>
      <c r="L180" s="6">
        <v>7000</v>
      </c>
    </row>
    <row r="181" spans="1:12" x14ac:dyDescent="0.25">
      <c r="A181" s="4"/>
      <c r="B181" s="4"/>
      <c r="C181" s="4"/>
      <c r="D181" s="4"/>
      <c r="E181" s="4"/>
      <c r="F181" s="4" t="s">
        <v>44</v>
      </c>
      <c r="G181" s="5" t="s">
        <v>35</v>
      </c>
      <c r="H181" s="4" t="s">
        <v>48</v>
      </c>
      <c r="I181" s="4" t="s">
        <v>90</v>
      </c>
      <c r="J181" s="4" t="s">
        <v>211</v>
      </c>
      <c r="K181" s="4" t="s">
        <v>240</v>
      </c>
      <c r="L181" s="6">
        <v>7000</v>
      </c>
    </row>
    <row r="182" spans="1:12" x14ac:dyDescent="0.25">
      <c r="A182" s="4"/>
      <c r="B182" s="4"/>
      <c r="C182" s="4"/>
      <c r="D182" s="4"/>
      <c r="E182" s="4"/>
      <c r="F182" s="4" t="s">
        <v>44</v>
      </c>
      <c r="G182" s="5" t="s">
        <v>35</v>
      </c>
      <c r="H182" s="4" t="s">
        <v>48</v>
      </c>
      <c r="I182" s="4" t="s">
        <v>90</v>
      </c>
      <c r="J182" s="4" t="s">
        <v>211</v>
      </c>
      <c r="K182" s="4" t="s">
        <v>240</v>
      </c>
      <c r="L182" s="6">
        <v>7000</v>
      </c>
    </row>
    <row r="183" spans="1:12" x14ac:dyDescent="0.25">
      <c r="A183" s="4"/>
      <c r="B183" s="4"/>
      <c r="C183" s="4"/>
      <c r="D183" s="4"/>
      <c r="E183" s="4"/>
      <c r="F183" s="4" t="s">
        <v>44</v>
      </c>
      <c r="G183" s="5" t="s">
        <v>35</v>
      </c>
      <c r="H183" s="4" t="s">
        <v>48</v>
      </c>
      <c r="I183" s="4" t="s">
        <v>90</v>
      </c>
      <c r="J183" s="4" t="s">
        <v>211</v>
      </c>
      <c r="K183" s="4" t="s">
        <v>240</v>
      </c>
      <c r="L183" s="6">
        <v>7000</v>
      </c>
    </row>
    <row r="184" spans="1:12" x14ac:dyDescent="0.25">
      <c r="A184" s="4"/>
      <c r="B184" s="4"/>
      <c r="C184" s="4"/>
      <c r="D184" s="4"/>
      <c r="E184" s="4"/>
      <c r="F184" s="4" t="s">
        <v>44</v>
      </c>
      <c r="G184" s="5">
        <v>45292</v>
      </c>
      <c r="H184" s="4" t="s">
        <v>48</v>
      </c>
      <c r="I184" s="15" t="s">
        <v>91</v>
      </c>
      <c r="J184" s="15" t="s">
        <v>212</v>
      </c>
      <c r="K184" s="15" t="s">
        <v>240</v>
      </c>
      <c r="L184" s="16">
        <v>144270</v>
      </c>
    </row>
    <row r="185" spans="1:12" x14ac:dyDescent="0.25">
      <c r="A185" s="4"/>
      <c r="B185" s="4"/>
      <c r="C185" s="4"/>
      <c r="D185" s="4"/>
      <c r="E185" s="4"/>
      <c r="F185" s="4" t="s">
        <v>44</v>
      </c>
      <c r="G185" s="5">
        <v>45323</v>
      </c>
      <c r="H185" s="4" t="s">
        <v>48</v>
      </c>
      <c r="I185" s="15" t="s">
        <v>91</v>
      </c>
      <c r="J185" s="15" t="s">
        <v>213</v>
      </c>
      <c r="K185" s="15" t="s">
        <v>240</v>
      </c>
      <c r="L185" s="16">
        <v>243600</v>
      </c>
    </row>
    <row r="186" spans="1:12" x14ac:dyDescent="0.25">
      <c r="A186" s="4"/>
      <c r="B186" s="4"/>
      <c r="C186" s="4"/>
      <c r="D186" s="4"/>
      <c r="E186" s="4"/>
      <c r="F186" s="4" t="s">
        <v>44</v>
      </c>
      <c r="G186" s="5">
        <v>45323</v>
      </c>
      <c r="H186" s="4" t="s">
        <v>48</v>
      </c>
      <c r="I186" s="15" t="s">
        <v>91</v>
      </c>
      <c r="J186" s="15" t="s">
        <v>214</v>
      </c>
      <c r="K186" s="15" t="s">
        <v>240</v>
      </c>
      <c r="L186" s="16">
        <v>265860</v>
      </c>
    </row>
    <row r="187" spans="1:12" x14ac:dyDescent="0.25">
      <c r="A187" s="4"/>
      <c r="B187" s="4"/>
      <c r="C187" s="4"/>
      <c r="D187" s="4"/>
      <c r="E187" s="4"/>
      <c r="F187" s="4" t="s">
        <v>44</v>
      </c>
      <c r="G187" s="5">
        <v>45352</v>
      </c>
      <c r="H187" s="4" t="s">
        <v>48</v>
      </c>
      <c r="I187" s="15" t="s">
        <v>91</v>
      </c>
      <c r="J187" s="15" t="s">
        <v>215</v>
      </c>
      <c r="K187" s="15" t="s">
        <v>240</v>
      </c>
      <c r="L187" s="16">
        <v>95340</v>
      </c>
    </row>
    <row r="188" spans="1:12" x14ac:dyDescent="0.25">
      <c r="A188" s="4"/>
      <c r="B188" s="4"/>
      <c r="C188" s="4"/>
      <c r="D188" s="4"/>
      <c r="E188" s="4"/>
      <c r="F188" s="4" t="s">
        <v>44</v>
      </c>
      <c r="G188" s="5">
        <v>45474</v>
      </c>
      <c r="H188" s="4" t="s">
        <v>48</v>
      </c>
      <c r="I188" s="15" t="s">
        <v>91</v>
      </c>
      <c r="J188" s="15" t="s">
        <v>216</v>
      </c>
      <c r="K188" s="15" t="s">
        <v>240</v>
      </c>
      <c r="L188" s="16">
        <v>201180</v>
      </c>
    </row>
    <row r="189" spans="1:12" x14ac:dyDescent="0.25">
      <c r="A189" s="4"/>
      <c r="B189" s="4"/>
      <c r="C189" s="4"/>
      <c r="D189" s="4"/>
      <c r="E189" s="4"/>
      <c r="F189" s="4" t="s">
        <v>44</v>
      </c>
      <c r="G189" s="5">
        <v>45536</v>
      </c>
      <c r="H189" s="4" t="s">
        <v>48</v>
      </c>
      <c r="I189" s="15" t="s">
        <v>91</v>
      </c>
      <c r="J189" s="15" t="s">
        <v>217</v>
      </c>
      <c r="K189" s="15" t="s">
        <v>240</v>
      </c>
      <c r="L189" s="16">
        <v>222390</v>
      </c>
    </row>
    <row r="190" spans="1:12" x14ac:dyDescent="0.25">
      <c r="A190" s="4"/>
      <c r="B190" s="4"/>
      <c r="C190" s="4"/>
      <c r="D190" s="4"/>
      <c r="E190" s="4"/>
      <c r="F190" s="4" t="s">
        <v>44</v>
      </c>
      <c r="G190" s="5" t="s">
        <v>13</v>
      </c>
      <c r="H190" s="4" t="s">
        <v>48</v>
      </c>
      <c r="I190" s="15" t="s">
        <v>91</v>
      </c>
      <c r="J190" s="15" t="s">
        <v>218</v>
      </c>
      <c r="K190" s="15" t="s">
        <v>240</v>
      </c>
      <c r="L190" s="16">
        <v>28305</v>
      </c>
    </row>
    <row r="191" spans="1:12" x14ac:dyDescent="0.25">
      <c r="A191" s="4"/>
      <c r="B191" s="4"/>
      <c r="C191" s="4"/>
      <c r="D191" s="4"/>
      <c r="E191" s="4"/>
      <c r="F191" s="4" t="s">
        <v>44</v>
      </c>
      <c r="G191" s="5" t="s">
        <v>36</v>
      </c>
      <c r="H191" s="4" t="s">
        <v>48</v>
      </c>
      <c r="I191" s="15" t="s">
        <v>91</v>
      </c>
      <c r="J191" s="15" t="s">
        <v>219</v>
      </c>
      <c r="K191" s="15" t="s">
        <v>240</v>
      </c>
      <c r="L191" s="16">
        <v>143895</v>
      </c>
    </row>
    <row r="192" spans="1:12" x14ac:dyDescent="0.25">
      <c r="A192" s="4"/>
      <c r="B192" s="4"/>
      <c r="C192" s="4"/>
      <c r="D192" s="4"/>
      <c r="E192" s="4"/>
      <c r="F192" s="4" t="s">
        <v>44</v>
      </c>
      <c r="G192" s="5" t="s">
        <v>29</v>
      </c>
      <c r="H192" s="4" t="s">
        <v>48</v>
      </c>
      <c r="I192" s="15" t="s">
        <v>91</v>
      </c>
      <c r="J192" s="15" t="s">
        <v>220</v>
      </c>
      <c r="K192" s="15" t="s">
        <v>240</v>
      </c>
      <c r="L192" s="16">
        <v>438330</v>
      </c>
    </row>
    <row r="193" spans="1:12" x14ac:dyDescent="0.25">
      <c r="A193" s="4"/>
      <c r="B193" s="4"/>
      <c r="C193" s="4"/>
      <c r="D193" s="4"/>
      <c r="E193" s="4"/>
      <c r="F193" s="4" t="s">
        <v>44</v>
      </c>
      <c r="G193" s="5" t="s">
        <v>18</v>
      </c>
      <c r="H193" s="4" t="s">
        <v>48</v>
      </c>
      <c r="I193" s="15" t="s">
        <v>91</v>
      </c>
      <c r="J193" s="15" t="s">
        <v>221</v>
      </c>
      <c r="K193" s="15" t="s">
        <v>240</v>
      </c>
      <c r="L193" s="16">
        <v>302940</v>
      </c>
    </row>
    <row r="194" spans="1:12" x14ac:dyDescent="0.25">
      <c r="A194" s="4"/>
      <c r="B194" s="4"/>
      <c r="C194" s="4"/>
      <c r="D194" s="4"/>
      <c r="E194" s="4"/>
      <c r="F194" s="4" t="s">
        <v>44</v>
      </c>
      <c r="G194" s="5">
        <v>45446</v>
      </c>
      <c r="H194" s="4" t="s">
        <v>48</v>
      </c>
      <c r="I194" s="15" t="s">
        <v>91</v>
      </c>
      <c r="J194" s="15" t="s">
        <v>222</v>
      </c>
      <c r="K194" s="15" t="s">
        <v>240</v>
      </c>
      <c r="L194" s="16">
        <v>274560</v>
      </c>
    </row>
    <row r="195" spans="1:12" x14ac:dyDescent="0.25">
      <c r="A195" s="4"/>
      <c r="B195" s="4"/>
      <c r="C195" s="4"/>
      <c r="D195" s="4"/>
      <c r="E195" s="4"/>
      <c r="F195" s="4" t="s">
        <v>44</v>
      </c>
      <c r="G195" s="5" t="s">
        <v>37</v>
      </c>
      <c r="H195" s="4" t="s">
        <v>48</v>
      </c>
      <c r="I195" s="15" t="s">
        <v>91</v>
      </c>
      <c r="J195" s="15" t="s">
        <v>223</v>
      </c>
      <c r="K195" s="15" t="s">
        <v>240</v>
      </c>
      <c r="L195" s="16">
        <v>370195</v>
      </c>
    </row>
    <row r="196" spans="1:12" x14ac:dyDescent="0.25">
      <c r="A196" s="4"/>
      <c r="B196" s="4"/>
      <c r="C196" s="4"/>
      <c r="D196" s="4"/>
      <c r="E196" s="4"/>
      <c r="F196" s="4" t="s">
        <v>44</v>
      </c>
      <c r="G196" s="5">
        <v>45386</v>
      </c>
      <c r="H196" s="4" t="s">
        <v>48</v>
      </c>
      <c r="I196" s="15" t="s">
        <v>91</v>
      </c>
      <c r="J196" s="15" t="s">
        <v>224</v>
      </c>
      <c r="K196" s="15" t="s">
        <v>240</v>
      </c>
      <c r="L196" s="16">
        <v>342372</v>
      </c>
    </row>
    <row r="197" spans="1:12" x14ac:dyDescent="0.25">
      <c r="A197" s="4"/>
      <c r="B197" s="4"/>
      <c r="C197" s="4"/>
      <c r="D197" s="4"/>
      <c r="E197" s="4"/>
      <c r="F197" s="4" t="s">
        <v>43</v>
      </c>
      <c r="G197" s="5" t="s">
        <v>32</v>
      </c>
      <c r="H197" s="4" t="s">
        <v>76</v>
      </c>
      <c r="I197" s="4" t="s">
        <v>92</v>
      </c>
      <c r="J197" s="4" t="s">
        <v>225</v>
      </c>
      <c r="K197" s="4" t="s">
        <v>239</v>
      </c>
      <c r="L197" s="6">
        <v>9300</v>
      </c>
    </row>
    <row r="198" spans="1:12" x14ac:dyDescent="0.25">
      <c r="A198" s="4"/>
      <c r="B198" s="4"/>
      <c r="C198" s="4"/>
      <c r="D198" s="4"/>
      <c r="E198" s="4"/>
      <c r="F198" s="4" t="s">
        <v>43</v>
      </c>
      <c r="G198" s="5">
        <v>45567</v>
      </c>
      <c r="H198" s="4"/>
      <c r="I198" s="4" t="s">
        <v>93</v>
      </c>
      <c r="J198" s="4" t="s">
        <v>226</v>
      </c>
      <c r="K198" s="4" t="s">
        <v>241</v>
      </c>
      <c r="L198" s="6">
        <v>1106590</v>
      </c>
    </row>
    <row r="199" spans="1:12" x14ac:dyDescent="0.25">
      <c r="A199" s="4"/>
      <c r="B199" s="4"/>
      <c r="C199" s="4"/>
      <c r="D199" s="4"/>
      <c r="E199" s="4"/>
      <c r="F199" s="4" t="s">
        <v>43</v>
      </c>
      <c r="G199" s="5">
        <v>45567</v>
      </c>
      <c r="H199" s="4"/>
      <c r="I199" s="4" t="s">
        <v>93</v>
      </c>
      <c r="J199" s="4" t="s">
        <v>227</v>
      </c>
      <c r="K199" s="4" t="s">
        <v>9</v>
      </c>
      <c r="L199" s="6">
        <v>34210</v>
      </c>
    </row>
    <row r="200" spans="1:12" x14ac:dyDescent="0.25">
      <c r="A200" s="4"/>
      <c r="B200" s="4"/>
      <c r="C200" s="4"/>
      <c r="D200" s="4"/>
      <c r="E200" s="4"/>
      <c r="F200" s="4" t="s">
        <v>43</v>
      </c>
      <c r="G200" s="5">
        <v>45567</v>
      </c>
      <c r="H200" s="4"/>
      <c r="I200" s="4" t="s">
        <v>93</v>
      </c>
      <c r="J200" s="4" t="s">
        <v>228</v>
      </c>
      <c r="K200" s="4" t="s">
        <v>9</v>
      </c>
      <c r="L200" s="6">
        <v>58850</v>
      </c>
    </row>
    <row r="201" spans="1:12" x14ac:dyDescent="0.25">
      <c r="A201" s="4"/>
      <c r="B201" s="4"/>
      <c r="C201" s="4"/>
      <c r="D201" s="4"/>
      <c r="E201" s="4"/>
      <c r="F201" s="4" t="s">
        <v>43</v>
      </c>
      <c r="G201" s="5">
        <v>45567</v>
      </c>
      <c r="H201" s="4"/>
      <c r="I201" s="4" t="s">
        <v>93</v>
      </c>
      <c r="J201" s="4" t="s">
        <v>229</v>
      </c>
      <c r="K201" s="4" t="s">
        <v>9</v>
      </c>
      <c r="L201" s="6">
        <v>40800</v>
      </c>
    </row>
    <row r="202" spans="1:12" x14ac:dyDescent="0.25">
      <c r="A202" s="4"/>
      <c r="B202" s="4"/>
      <c r="C202" s="4"/>
      <c r="D202" s="4"/>
      <c r="E202" s="4"/>
      <c r="F202" s="4" t="s">
        <v>43</v>
      </c>
      <c r="G202" s="5">
        <v>45567</v>
      </c>
      <c r="H202" s="4"/>
      <c r="I202" s="4" t="s">
        <v>93</v>
      </c>
      <c r="J202" s="4" t="s">
        <v>230</v>
      </c>
      <c r="K202" s="4" t="s">
        <v>9</v>
      </c>
      <c r="L202" s="6">
        <v>67350</v>
      </c>
    </row>
    <row r="203" spans="1:12" x14ac:dyDescent="0.25">
      <c r="A203" s="4"/>
      <c r="B203" s="4"/>
      <c r="C203" s="4"/>
      <c r="D203" s="4"/>
      <c r="E203" s="4"/>
      <c r="F203" s="4" t="s">
        <v>43</v>
      </c>
      <c r="G203" s="5">
        <v>45567</v>
      </c>
      <c r="H203" s="4"/>
      <c r="I203" s="4" t="s">
        <v>93</v>
      </c>
      <c r="J203" s="4" t="s">
        <v>231</v>
      </c>
      <c r="K203" s="4" t="s">
        <v>9</v>
      </c>
      <c r="L203" s="6">
        <v>84835</v>
      </c>
    </row>
    <row r="204" spans="1:12" x14ac:dyDescent="0.25">
      <c r="A204" s="4"/>
      <c r="B204" s="4"/>
      <c r="C204" s="4"/>
      <c r="D204" s="4"/>
      <c r="E204" s="4"/>
      <c r="F204" s="4" t="s">
        <v>43</v>
      </c>
      <c r="G204" s="5">
        <v>45567</v>
      </c>
      <c r="H204" s="4"/>
      <c r="I204" s="4" t="s">
        <v>93</v>
      </c>
      <c r="J204" s="4" t="s">
        <v>232</v>
      </c>
      <c r="K204" s="4" t="s">
        <v>9</v>
      </c>
      <c r="L204" s="6">
        <v>14050</v>
      </c>
    </row>
    <row r="205" spans="1:12" x14ac:dyDescent="0.25">
      <c r="A205" s="4"/>
      <c r="B205" s="4"/>
      <c r="C205" s="4"/>
      <c r="D205" s="4"/>
      <c r="E205" s="4"/>
      <c r="F205" s="4" t="s">
        <v>43</v>
      </c>
      <c r="G205" s="5">
        <v>45567</v>
      </c>
      <c r="H205" s="4"/>
      <c r="I205" s="4" t="s">
        <v>93</v>
      </c>
      <c r="J205" s="4" t="s">
        <v>233</v>
      </c>
      <c r="K205" s="4" t="s">
        <v>9</v>
      </c>
      <c r="L205" s="6">
        <v>24870</v>
      </c>
    </row>
    <row r="206" spans="1:12" x14ac:dyDescent="0.25">
      <c r="A206" s="4"/>
      <c r="B206" s="4"/>
      <c r="C206" s="4"/>
      <c r="D206" s="4"/>
      <c r="E206" s="4"/>
      <c r="F206" s="4" t="s">
        <v>43</v>
      </c>
      <c r="G206" s="5">
        <v>45567</v>
      </c>
      <c r="H206" s="4"/>
      <c r="I206" s="4" t="s">
        <v>93</v>
      </c>
      <c r="J206" s="4" t="s">
        <v>234</v>
      </c>
      <c r="K206" s="4" t="s">
        <v>9</v>
      </c>
      <c r="L206" s="6">
        <v>59000</v>
      </c>
    </row>
    <row r="207" spans="1:12" x14ac:dyDescent="0.25">
      <c r="A207" s="4"/>
      <c r="B207" s="4"/>
      <c r="C207" s="4"/>
      <c r="D207" s="4"/>
      <c r="E207" s="4"/>
      <c r="F207" s="4" t="s">
        <v>43</v>
      </c>
      <c r="G207" s="5">
        <v>45567</v>
      </c>
      <c r="H207" s="4"/>
      <c r="I207" s="4" t="s">
        <v>93</v>
      </c>
      <c r="J207" s="4" t="s">
        <v>235</v>
      </c>
      <c r="K207" s="4" t="s">
        <v>9</v>
      </c>
      <c r="L207" s="6">
        <v>15500</v>
      </c>
    </row>
    <row r="208" spans="1:12" x14ac:dyDescent="0.25">
      <c r="A208" s="4"/>
      <c r="B208" s="4"/>
      <c r="C208" s="4"/>
      <c r="D208" s="4"/>
      <c r="E208" s="4"/>
      <c r="F208" s="4" t="s">
        <v>43</v>
      </c>
      <c r="G208" s="5">
        <v>45567</v>
      </c>
      <c r="H208" s="4"/>
      <c r="I208" s="4" t="s">
        <v>93</v>
      </c>
      <c r="J208" s="4" t="s">
        <v>236</v>
      </c>
      <c r="K208" s="4" t="s">
        <v>9</v>
      </c>
      <c r="L208" s="6">
        <v>13200</v>
      </c>
    </row>
    <row r="209" spans="1:12" x14ac:dyDescent="0.25">
      <c r="A209" s="4"/>
      <c r="B209" s="4"/>
      <c r="C209" s="4"/>
      <c r="D209" s="4"/>
      <c r="E209" s="4"/>
      <c r="F209" s="4" t="s">
        <v>43</v>
      </c>
      <c r="G209" s="5" t="s">
        <v>35</v>
      </c>
      <c r="H209" s="4" t="s">
        <v>79</v>
      </c>
      <c r="I209" s="4" t="s">
        <v>93</v>
      </c>
      <c r="J209" s="4" t="s">
        <v>237</v>
      </c>
      <c r="K209" s="4" t="s">
        <v>239</v>
      </c>
      <c r="L209" s="6">
        <v>5000</v>
      </c>
    </row>
    <row r="210" spans="1:12" ht="15.75" thickBot="1" x14ac:dyDescent="0.3">
      <c r="A210" s="4"/>
      <c r="B210" s="4"/>
      <c r="C210" s="4"/>
      <c r="D210" s="4"/>
      <c r="E210" s="4"/>
      <c r="F210" s="4" t="s">
        <v>43</v>
      </c>
      <c r="G210" s="5" t="s">
        <v>38</v>
      </c>
      <c r="H210" s="4" t="s">
        <v>80</v>
      </c>
      <c r="I210" s="4" t="s">
        <v>93</v>
      </c>
      <c r="J210" s="4" t="s">
        <v>238</v>
      </c>
      <c r="K210" s="4" t="s">
        <v>239</v>
      </c>
      <c r="L210" s="7">
        <v>5000</v>
      </c>
    </row>
    <row r="211" spans="1:12" ht="15.75" thickBot="1" x14ac:dyDescent="0.3">
      <c r="A211" s="4"/>
      <c r="B211" s="4"/>
      <c r="C211" s="4"/>
      <c r="D211" s="4" t="s">
        <v>39</v>
      </c>
      <c r="E211" s="4"/>
      <c r="F211" s="4"/>
      <c r="G211" s="5"/>
      <c r="H211" s="4"/>
      <c r="I211" s="4"/>
      <c r="J211" s="4"/>
      <c r="K211" s="4"/>
      <c r="L211" s="8">
        <f>ROUND(SUM(L4:L210),5)</f>
        <v>9509258</v>
      </c>
    </row>
    <row r="212" spans="1:12" ht="28.5" customHeight="1" thickBot="1" x14ac:dyDescent="0.3">
      <c r="A212" s="4"/>
      <c r="B212" s="4"/>
      <c r="C212" s="4" t="s">
        <v>40</v>
      </c>
      <c r="D212" s="4"/>
      <c r="E212" s="4"/>
      <c r="F212" s="4"/>
      <c r="G212" s="5"/>
      <c r="H212" s="4"/>
      <c r="I212" s="4"/>
      <c r="J212" s="4"/>
      <c r="K212" s="4"/>
      <c r="L212" s="8">
        <f>L211</f>
        <v>9509258</v>
      </c>
    </row>
    <row r="213" spans="1:12" ht="28.5" customHeight="1" thickBot="1" x14ac:dyDescent="0.3">
      <c r="A213" s="4"/>
      <c r="B213" s="4" t="s">
        <v>41</v>
      </c>
      <c r="C213" s="4"/>
      <c r="D213" s="4"/>
      <c r="E213" s="4"/>
      <c r="F213" s="4"/>
      <c r="G213" s="5"/>
      <c r="H213" s="4"/>
      <c r="I213" s="4"/>
      <c r="J213" s="4"/>
      <c r="K213" s="4"/>
      <c r="L213" s="8">
        <f>L212</f>
        <v>9509258</v>
      </c>
    </row>
    <row r="214" spans="1:12" s="10" customFormat="1" ht="28.5" customHeight="1" thickBot="1" x14ac:dyDescent="0.25">
      <c r="A214" s="1" t="s">
        <v>42</v>
      </c>
      <c r="B214" s="1"/>
      <c r="C214" s="1"/>
      <c r="D214" s="1"/>
      <c r="E214" s="1"/>
      <c r="F214" s="1"/>
      <c r="G214" s="2"/>
      <c r="H214" s="1"/>
      <c r="I214" s="1"/>
      <c r="J214" s="1"/>
      <c r="K214" s="1"/>
      <c r="L214" s="9">
        <f>L213</f>
        <v>9509258</v>
      </c>
    </row>
    <row r="215" spans="1:12" ht="15.75" thickTop="1" x14ac:dyDescent="0.25"/>
  </sheetData>
  <pageMargins left="0.7" right="0.7" top="0.75" bottom="0.75" header="0.25" footer="0.3"/>
  <pageSetup paperSize="9" orientation="portrait" r:id="rId1"/>
  <headerFooter>
    <oddHeader>&amp;L&amp;"Arial,Bold"&amp;8 8:12 PM
&amp;"Arial,Bold"&amp;8 05/02/24
&amp;"Arial,Bold"&amp;8 Accrual Basis&amp;C&amp;"Arial,Bold"&amp;12 El Manarah Group For Investment
&amp;"Arial,Bold"&amp;14 Account QuickReport
&amp;"Arial,Bold"&amp;10 January 1 through May 2, 2024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342900</xdr:colOff>
                <xdr:row>1</xdr:row>
                <xdr:rowOff>28575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342900</xdr:colOff>
                <xdr:row>1</xdr:row>
                <xdr:rowOff>28575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93"/>
  <sheetViews>
    <sheetView showGridLines="0" rightToLeft="1" tabSelected="1" workbookViewId="0">
      <pane ySplit="3" topLeftCell="A4" activePane="bottomLeft" state="frozen"/>
      <selection pane="bottomLeft" activeCell="I19" sqref="I19"/>
    </sheetView>
  </sheetViews>
  <sheetFormatPr defaultRowHeight="15" x14ac:dyDescent="0.25"/>
  <cols>
    <col min="2" max="2" width="26" customWidth="1"/>
    <col min="3" max="3" width="53" style="19" bestFit="1" customWidth="1"/>
    <col min="4" max="4" width="25.42578125" style="19" bestFit="1" customWidth="1"/>
    <col min="5" max="5" width="25.85546875" style="19" bestFit="1" customWidth="1"/>
    <col min="6" max="6" width="53" bestFit="1" customWidth="1"/>
  </cols>
  <sheetData>
    <row r="3" spans="2:6" s="17" customFormat="1" ht="26.25" x14ac:dyDescent="0.25">
      <c r="B3" s="22" t="s">
        <v>253</v>
      </c>
      <c r="C3" s="23" t="s">
        <v>254</v>
      </c>
      <c r="D3" s="23" t="s">
        <v>255</v>
      </c>
      <c r="E3" s="23" t="s">
        <v>256</v>
      </c>
      <c r="F3" s="22" t="s">
        <v>257</v>
      </c>
    </row>
    <row r="4" spans="2:6" ht="15.75" x14ac:dyDescent="0.25">
      <c r="B4" s="24" t="s">
        <v>91</v>
      </c>
      <c r="C4" s="40">
        <v>7.79</v>
      </c>
      <c r="D4" s="25">
        <v>42000</v>
      </c>
      <c r="E4" s="25">
        <v>327180</v>
      </c>
      <c r="F4" s="24" t="s">
        <v>258</v>
      </c>
    </row>
    <row r="5" spans="2:6" ht="15.75" x14ac:dyDescent="0.25">
      <c r="B5" s="24" t="s">
        <v>91</v>
      </c>
      <c r="C5" s="40">
        <v>4.17</v>
      </c>
      <c r="D5" s="25">
        <v>42000</v>
      </c>
      <c r="E5" s="25">
        <v>175140</v>
      </c>
      <c r="F5" s="24" t="s">
        <v>258</v>
      </c>
    </row>
    <row r="6" spans="2:6" ht="15.75" x14ac:dyDescent="0.25">
      <c r="B6" s="24" t="s">
        <v>91</v>
      </c>
      <c r="C6" s="40">
        <v>9.8249999999999993</v>
      </c>
      <c r="D6" s="25">
        <v>42000</v>
      </c>
      <c r="E6" s="25">
        <v>412650</v>
      </c>
      <c r="F6" s="24" t="s">
        <v>258</v>
      </c>
    </row>
    <row r="7" spans="2:6" ht="15.75" x14ac:dyDescent="0.25">
      <c r="B7" s="24" t="s">
        <v>91</v>
      </c>
      <c r="C7" s="40">
        <v>6.45</v>
      </c>
      <c r="D7" s="25">
        <v>42000</v>
      </c>
      <c r="E7" s="25">
        <v>270900</v>
      </c>
      <c r="F7" s="24" t="s">
        <v>258</v>
      </c>
    </row>
    <row r="8" spans="2:6" ht="15.75" x14ac:dyDescent="0.25">
      <c r="B8" s="24" t="s">
        <v>91</v>
      </c>
      <c r="C8" s="40">
        <v>10.365</v>
      </c>
      <c r="D8" s="25">
        <v>41000</v>
      </c>
      <c r="E8" s="25">
        <v>424965</v>
      </c>
      <c r="F8" s="24" t="s">
        <v>258</v>
      </c>
    </row>
    <row r="9" spans="2:6" ht="15.75" x14ac:dyDescent="0.25">
      <c r="B9" s="24" t="s">
        <v>91</v>
      </c>
      <c r="C9" s="40">
        <v>8.7349999999999994</v>
      </c>
      <c r="D9" s="25">
        <v>39000</v>
      </c>
      <c r="E9" s="25">
        <v>340665</v>
      </c>
      <c r="F9" s="24" t="s">
        <v>258</v>
      </c>
    </row>
    <row r="10" spans="2:6" ht="15.75" x14ac:dyDescent="0.25">
      <c r="B10" s="24" t="s">
        <v>91</v>
      </c>
      <c r="C10" s="40">
        <v>1.95</v>
      </c>
      <c r="D10" s="25">
        <v>39000</v>
      </c>
      <c r="E10" s="25">
        <v>76050</v>
      </c>
      <c r="F10" s="24" t="s">
        <v>258</v>
      </c>
    </row>
    <row r="11" spans="2:6" ht="15.75" x14ac:dyDescent="0.25">
      <c r="B11" s="24" t="s">
        <v>91</v>
      </c>
      <c r="C11" s="40">
        <v>0.95</v>
      </c>
      <c r="D11" s="25">
        <v>41000</v>
      </c>
      <c r="E11" s="25">
        <v>3895</v>
      </c>
      <c r="F11" s="24" t="s">
        <v>258</v>
      </c>
    </row>
    <row r="12" spans="2:6" ht="15.75" x14ac:dyDescent="0.25">
      <c r="B12" s="24" t="s">
        <v>91</v>
      </c>
      <c r="C12" s="40">
        <v>4.51</v>
      </c>
      <c r="D12" s="25">
        <v>40000</v>
      </c>
      <c r="E12" s="25">
        <v>180400</v>
      </c>
      <c r="F12" s="24" t="s">
        <v>258</v>
      </c>
    </row>
    <row r="13" spans="2:6" ht="15.75" x14ac:dyDescent="0.25">
      <c r="B13" s="24" t="s">
        <v>91</v>
      </c>
      <c r="C13" s="40">
        <v>5.73</v>
      </c>
      <c r="D13" s="25">
        <v>40000</v>
      </c>
      <c r="E13" s="25">
        <v>229200</v>
      </c>
      <c r="F13" s="24" t="s">
        <v>258</v>
      </c>
    </row>
    <row r="14" spans="2:6" ht="15.75" x14ac:dyDescent="0.25">
      <c r="B14" s="24" t="s">
        <v>91</v>
      </c>
      <c r="C14" s="40">
        <v>6.33</v>
      </c>
      <c r="D14" s="25">
        <v>40000</v>
      </c>
      <c r="E14" s="25">
        <v>253200</v>
      </c>
      <c r="F14" s="24" t="s">
        <v>258</v>
      </c>
    </row>
    <row r="15" spans="2:6" ht="15.75" x14ac:dyDescent="0.25">
      <c r="B15" s="24" t="s">
        <v>91</v>
      </c>
      <c r="C15" s="40">
        <v>3.9049999999999998</v>
      </c>
      <c r="D15" s="25">
        <v>40000</v>
      </c>
      <c r="E15" s="25">
        <v>156200</v>
      </c>
      <c r="F15" s="24" t="s">
        <v>258</v>
      </c>
    </row>
    <row r="16" spans="2:6" ht="15.75" x14ac:dyDescent="0.25">
      <c r="B16" s="24" t="s">
        <v>91</v>
      </c>
      <c r="C16" s="40">
        <v>3.9249999999999998</v>
      </c>
      <c r="D16" s="25">
        <v>40000</v>
      </c>
      <c r="E16" s="25">
        <v>157000</v>
      </c>
      <c r="F16" s="37" t="s">
        <v>258</v>
      </c>
    </row>
    <row r="17" spans="2:6" ht="15.75" x14ac:dyDescent="0.25">
      <c r="B17" s="24" t="s">
        <v>91</v>
      </c>
      <c r="C17" s="40">
        <v>2.29</v>
      </c>
      <c r="D17" s="25">
        <v>40000</v>
      </c>
      <c r="E17" s="25">
        <v>91600</v>
      </c>
      <c r="F17" s="37" t="s">
        <v>258</v>
      </c>
    </row>
    <row r="18" spans="2:6" ht="15.75" x14ac:dyDescent="0.25">
      <c r="B18" s="24" t="s">
        <v>91</v>
      </c>
      <c r="C18" s="40">
        <v>3.9550000000000001</v>
      </c>
      <c r="D18" s="25">
        <v>40000</v>
      </c>
      <c r="E18" s="25">
        <v>158200</v>
      </c>
      <c r="F18" s="37" t="s">
        <v>258</v>
      </c>
    </row>
    <row r="19" spans="2:6" ht="15.75" x14ac:dyDescent="0.25">
      <c r="B19" s="24" t="s">
        <v>91</v>
      </c>
      <c r="C19" s="40">
        <v>5.48</v>
      </c>
      <c r="D19" s="25">
        <v>42000</v>
      </c>
      <c r="E19" s="25">
        <v>230160</v>
      </c>
      <c r="F19" s="37" t="s">
        <v>258</v>
      </c>
    </row>
    <row r="20" spans="2:6" ht="15.75" x14ac:dyDescent="0.25">
      <c r="B20" s="24" t="s">
        <v>91</v>
      </c>
      <c r="C20" s="40">
        <v>3.4350000000000001</v>
      </c>
      <c r="D20" s="25">
        <v>42000</v>
      </c>
      <c r="E20" s="25">
        <f>C20*D20</f>
        <v>144270</v>
      </c>
      <c r="F20" s="24" t="s">
        <v>258</v>
      </c>
    </row>
    <row r="21" spans="2:6" ht="15.75" x14ac:dyDescent="0.25">
      <c r="B21" s="24" t="s">
        <v>91</v>
      </c>
      <c r="C21" s="40">
        <v>5.8</v>
      </c>
      <c r="D21" s="25">
        <v>42000</v>
      </c>
      <c r="E21" s="25">
        <f t="shared" ref="E21:E32" si="0">C21*D21</f>
        <v>243600</v>
      </c>
      <c r="F21" s="24" t="s">
        <v>258</v>
      </c>
    </row>
    <row r="22" spans="2:6" ht="15.75" x14ac:dyDescent="0.25">
      <c r="B22" s="24" t="s">
        <v>91</v>
      </c>
      <c r="C22" s="40">
        <v>6.33</v>
      </c>
      <c r="D22" s="25">
        <v>42000</v>
      </c>
      <c r="E22" s="25">
        <f t="shared" si="0"/>
        <v>265860</v>
      </c>
      <c r="F22" s="24" t="s">
        <v>258</v>
      </c>
    </row>
    <row r="23" spans="2:6" ht="15.75" x14ac:dyDescent="0.25">
      <c r="B23" s="24" t="s">
        <v>91</v>
      </c>
      <c r="C23" s="40">
        <v>2.27</v>
      </c>
      <c r="D23" s="25">
        <v>42000</v>
      </c>
      <c r="E23" s="25">
        <f t="shared" si="0"/>
        <v>95340</v>
      </c>
      <c r="F23" s="24" t="s">
        <v>258</v>
      </c>
    </row>
    <row r="24" spans="2:6" ht="15.75" x14ac:dyDescent="0.25">
      <c r="B24" s="24" t="s">
        <v>91</v>
      </c>
      <c r="C24" s="40">
        <v>4.79</v>
      </c>
      <c r="D24" s="25">
        <v>42000</v>
      </c>
      <c r="E24" s="25">
        <f t="shared" si="0"/>
        <v>201180</v>
      </c>
      <c r="F24" s="24" t="s">
        <v>258</v>
      </c>
    </row>
    <row r="25" spans="2:6" ht="15.75" x14ac:dyDescent="0.25">
      <c r="B25" s="24" t="s">
        <v>91</v>
      </c>
      <c r="C25" s="40">
        <v>5.2949999999999999</v>
      </c>
      <c r="D25" s="25">
        <v>42000</v>
      </c>
      <c r="E25" s="25">
        <f t="shared" si="0"/>
        <v>222390</v>
      </c>
      <c r="F25" s="24" t="s">
        <v>258</v>
      </c>
    </row>
    <row r="26" spans="2:6" ht="15.75" x14ac:dyDescent="0.25">
      <c r="B26" s="24" t="s">
        <v>91</v>
      </c>
      <c r="C26" s="40">
        <v>0.55500000000000005</v>
      </c>
      <c r="D26" s="25">
        <v>51000</v>
      </c>
      <c r="E26" s="25">
        <f t="shared" si="0"/>
        <v>28305.000000000004</v>
      </c>
      <c r="F26" s="24" t="s">
        <v>258</v>
      </c>
    </row>
    <row r="27" spans="2:6" ht="15.75" x14ac:dyDescent="0.25">
      <c r="B27" s="24" t="s">
        <v>91</v>
      </c>
      <c r="C27" s="40">
        <v>2.7149999999999999</v>
      </c>
      <c r="D27" s="25">
        <v>53000</v>
      </c>
      <c r="E27" s="25">
        <f t="shared" si="0"/>
        <v>143895</v>
      </c>
      <c r="F27" s="24" t="s">
        <v>258</v>
      </c>
    </row>
    <row r="28" spans="2:6" ht="15.75" x14ac:dyDescent="0.25">
      <c r="B28" s="24" t="s">
        <v>91</v>
      </c>
      <c r="C28" s="40">
        <v>7.69</v>
      </c>
      <c r="D28" s="25">
        <v>57000</v>
      </c>
      <c r="E28" s="25">
        <f t="shared" si="0"/>
        <v>438330</v>
      </c>
      <c r="F28" s="24" t="s">
        <v>258</v>
      </c>
    </row>
    <row r="29" spans="2:6" ht="15.75" x14ac:dyDescent="0.25">
      <c r="B29" s="24" t="s">
        <v>91</v>
      </c>
      <c r="C29" s="40">
        <v>5.94</v>
      </c>
      <c r="D29" s="25">
        <v>51000</v>
      </c>
      <c r="E29" s="25">
        <f t="shared" si="0"/>
        <v>302940</v>
      </c>
      <c r="F29" s="24" t="s">
        <v>258</v>
      </c>
    </row>
    <row r="30" spans="2:6" ht="15.75" x14ac:dyDescent="0.25">
      <c r="B30" s="24" t="s">
        <v>91</v>
      </c>
      <c r="C30" s="40">
        <v>5.72</v>
      </c>
      <c r="D30" s="25">
        <v>48000</v>
      </c>
      <c r="E30" s="25">
        <f t="shared" si="0"/>
        <v>274560</v>
      </c>
      <c r="F30" s="24" t="s">
        <v>258</v>
      </c>
    </row>
    <row r="31" spans="2:6" ht="15.75" x14ac:dyDescent="0.25">
      <c r="B31" s="24" t="s">
        <v>91</v>
      </c>
      <c r="C31" s="40">
        <v>7.5549999999999997</v>
      </c>
      <c r="D31" s="25">
        <v>49000</v>
      </c>
      <c r="E31" s="25">
        <f t="shared" si="0"/>
        <v>370195</v>
      </c>
      <c r="F31" s="24" t="s">
        <v>258</v>
      </c>
    </row>
    <row r="32" spans="2:6" ht="15.75" x14ac:dyDescent="0.25">
      <c r="B32" s="24" t="s">
        <v>91</v>
      </c>
      <c r="C32" s="40">
        <v>8.31</v>
      </c>
      <c r="D32" s="25">
        <v>41200</v>
      </c>
      <c r="E32" s="25">
        <f t="shared" si="0"/>
        <v>342372</v>
      </c>
      <c r="F32" s="37" t="s">
        <v>258</v>
      </c>
    </row>
    <row r="33" spans="2:7" ht="23.25" x14ac:dyDescent="0.25">
      <c r="B33" s="26" t="s">
        <v>256</v>
      </c>
      <c r="C33" s="42">
        <f>SUM(C4:C32)</f>
        <v>152.76500000000004</v>
      </c>
      <c r="D33" s="27"/>
      <c r="E33" s="36">
        <f>SUM(E20:E32)</f>
        <v>3073237</v>
      </c>
      <c r="F33" s="28"/>
      <c r="G33" s="18"/>
    </row>
    <row r="34" spans="2:7" ht="15.75" x14ac:dyDescent="0.25">
      <c r="B34" s="31" t="s">
        <v>259</v>
      </c>
      <c r="C34" s="31">
        <v>112</v>
      </c>
      <c r="D34" s="32">
        <v>3150</v>
      </c>
      <c r="E34" s="32">
        <f>C34*D34</f>
        <v>352800</v>
      </c>
      <c r="F34" s="31" t="s">
        <v>260</v>
      </c>
    </row>
    <row r="35" spans="2:7" ht="15.75" x14ac:dyDescent="0.25">
      <c r="B35" s="31" t="s">
        <v>259</v>
      </c>
      <c r="C35" s="31">
        <v>3.5</v>
      </c>
      <c r="D35" s="32">
        <v>2100</v>
      </c>
      <c r="E35" s="32">
        <f t="shared" ref="E35:E67" si="1">C35*D35</f>
        <v>7350</v>
      </c>
      <c r="F35" s="31" t="s">
        <v>261</v>
      </c>
    </row>
    <row r="36" spans="2:7" ht="15.75" x14ac:dyDescent="0.25">
      <c r="B36" s="31" t="s">
        <v>259</v>
      </c>
      <c r="C36" s="31">
        <v>31</v>
      </c>
      <c r="D36" s="32">
        <v>2100</v>
      </c>
      <c r="E36" s="32">
        <f t="shared" si="1"/>
        <v>65100</v>
      </c>
      <c r="F36" s="31" t="s">
        <v>262</v>
      </c>
    </row>
    <row r="37" spans="2:7" ht="15.75" x14ac:dyDescent="0.25">
      <c r="B37" s="31" t="s">
        <v>259</v>
      </c>
      <c r="C37" s="31">
        <v>10</v>
      </c>
      <c r="D37" s="32">
        <v>2100</v>
      </c>
      <c r="E37" s="32">
        <f t="shared" si="1"/>
        <v>21000</v>
      </c>
      <c r="F37" s="31" t="s">
        <v>263</v>
      </c>
    </row>
    <row r="38" spans="2:7" ht="15.75" x14ac:dyDescent="0.25">
      <c r="B38" s="31" t="s">
        <v>259</v>
      </c>
      <c r="C38" s="31">
        <v>5</v>
      </c>
      <c r="D38" s="32">
        <v>2100</v>
      </c>
      <c r="E38" s="32">
        <f t="shared" si="1"/>
        <v>10500</v>
      </c>
      <c r="F38" s="31" t="s">
        <v>264</v>
      </c>
    </row>
    <row r="39" spans="2:7" ht="15.75" x14ac:dyDescent="0.25">
      <c r="B39" s="31" t="s">
        <v>259</v>
      </c>
      <c r="C39" s="31">
        <v>60</v>
      </c>
      <c r="D39" s="32">
        <v>2050</v>
      </c>
      <c r="E39" s="32">
        <f t="shared" si="1"/>
        <v>123000</v>
      </c>
      <c r="F39" s="31" t="s">
        <v>265</v>
      </c>
    </row>
    <row r="40" spans="2:7" ht="15.75" x14ac:dyDescent="0.25">
      <c r="B40" s="31" t="s">
        <v>259</v>
      </c>
      <c r="C40" s="31">
        <v>21</v>
      </c>
      <c r="D40" s="32">
        <v>2100</v>
      </c>
      <c r="E40" s="32">
        <f t="shared" si="1"/>
        <v>44100</v>
      </c>
      <c r="F40" s="31" t="s">
        <v>266</v>
      </c>
    </row>
    <row r="41" spans="2:7" ht="15.75" x14ac:dyDescent="0.25">
      <c r="B41" s="31" t="s">
        <v>259</v>
      </c>
      <c r="C41" s="31">
        <v>25</v>
      </c>
      <c r="D41" s="32">
        <v>2150</v>
      </c>
      <c r="E41" s="32">
        <f t="shared" si="1"/>
        <v>53750</v>
      </c>
      <c r="F41" s="31" t="s">
        <v>267</v>
      </c>
    </row>
    <row r="42" spans="2:7" ht="15.75" x14ac:dyDescent="0.25">
      <c r="B42" s="31" t="s">
        <v>259</v>
      </c>
      <c r="C42" s="31" t="s">
        <v>285</v>
      </c>
      <c r="D42" s="32">
        <v>2150</v>
      </c>
      <c r="E42" s="32">
        <f>2150*8+900</f>
        <v>18100</v>
      </c>
      <c r="F42" s="31" t="s">
        <v>138</v>
      </c>
    </row>
    <row r="43" spans="2:7" ht="15.75" x14ac:dyDescent="0.25">
      <c r="B43" s="31" t="s">
        <v>259</v>
      </c>
      <c r="C43" s="31">
        <v>22</v>
      </c>
      <c r="D43" s="32">
        <v>2150</v>
      </c>
      <c r="E43" s="32">
        <f t="shared" si="1"/>
        <v>47300</v>
      </c>
      <c r="F43" s="31" t="s">
        <v>268</v>
      </c>
    </row>
    <row r="44" spans="2:7" ht="15.75" x14ac:dyDescent="0.25">
      <c r="B44" s="31" t="s">
        <v>259</v>
      </c>
      <c r="C44" s="31">
        <v>5</v>
      </c>
      <c r="D44" s="32">
        <v>2200</v>
      </c>
      <c r="E44" s="32">
        <f t="shared" si="1"/>
        <v>11000</v>
      </c>
      <c r="F44" s="31" t="s">
        <v>269</v>
      </c>
    </row>
    <row r="45" spans="2:7" ht="15.75" x14ac:dyDescent="0.25">
      <c r="B45" s="31" t="s">
        <v>259</v>
      </c>
      <c r="C45" s="31">
        <v>27.5</v>
      </c>
      <c r="D45" s="32">
        <v>2200</v>
      </c>
      <c r="E45" s="32">
        <f t="shared" si="1"/>
        <v>60500</v>
      </c>
      <c r="F45" s="31" t="s">
        <v>148</v>
      </c>
    </row>
    <row r="46" spans="2:7" ht="15.75" x14ac:dyDescent="0.25">
      <c r="B46" s="31" t="s">
        <v>259</v>
      </c>
      <c r="C46" s="31">
        <v>12.5</v>
      </c>
      <c r="D46" s="32">
        <v>2200</v>
      </c>
      <c r="E46" s="32">
        <f t="shared" si="1"/>
        <v>27500</v>
      </c>
      <c r="F46" s="31" t="s">
        <v>270</v>
      </c>
    </row>
    <row r="47" spans="2:7" ht="15.75" x14ac:dyDescent="0.25">
      <c r="B47" s="31" t="s">
        <v>259</v>
      </c>
      <c r="C47" s="31">
        <v>10</v>
      </c>
      <c r="D47" s="32">
        <v>2200</v>
      </c>
      <c r="E47" s="32">
        <f t="shared" si="1"/>
        <v>22000</v>
      </c>
      <c r="F47" s="31" t="s">
        <v>271</v>
      </c>
    </row>
    <row r="48" spans="2:7" ht="15.75" x14ac:dyDescent="0.25">
      <c r="B48" s="31" t="s">
        <v>259</v>
      </c>
      <c r="C48" s="31">
        <v>5</v>
      </c>
      <c r="D48" s="32">
        <v>2100</v>
      </c>
      <c r="E48" s="32">
        <f t="shared" si="1"/>
        <v>10500</v>
      </c>
      <c r="F48" s="31" t="s">
        <v>272</v>
      </c>
    </row>
    <row r="49" spans="2:6" ht="15.75" x14ac:dyDescent="0.25">
      <c r="B49" s="31" t="s">
        <v>259</v>
      </c>
      <c r="C49" s="31">
        <v>5</v>
      </c>
      <c r="D49" s="32">
        <v>2050</v>
      </c>
      <c r="E49" s="32">
        <f t="shared" si="1"/>
        <v>10250</v>
      </c>
      <c r="F49" s="31" t="s">
        <v>273</v>
      </c>
    </row>
    <row r="50" spans="2:6" ht="15.75" x14ac:dyDescent="0.25">
      <c r="B50" s="31" t="s">
        <v>259</v>
      </c>
      <c r="C50" s="31">
        <v>15</v>
      </c>
      <c r="D50" s="32">
        <v>2050</v>
      </c>
      <c r="E50" s="32">
        <f t="shared" si="1"/>
        <v>30750</v>
      </c>
      <c r="F50" s="31" t="s">
        <v>274</v>
      </c>
    </row>
    <row r="51" spans="2:6" ht="15.75" x14ac:dyDescent="0.25">
      <c r="B51" s="31" t="s">
        <v>259</v>
      </c>
      <c r="C51" s="31">
        <v>15</v>
      </c>
      <c r="D51" s="32">
        <v>2050</v>
      </c>
      <c r="E51" s="32">
        <f t="shared" si="1"/>
        <v>30750</v>
      </c>
      <c r="F51" s="31" t="s">
        <v>275</v>
      </c>
    </row>
    <row r="52" spans="2:6" ht="15.75" x14ac:dyDescent="0.25">
      <c r="B52" s="31" t="s">
        <v>259</v>
      </c>
      <c r="C52" s="31">
        <v>15</v>
      </c>
      <c r="D52" s="32">
        <v>2050</v>
      </c>
      <c r="E52" s="32">
        <f t="shared" si="1"/>
        <v>30750</v>
      </c>
      <c r="F52" s="31" t="s">
        <v>276</v>
      </c>
    </row>
    <row r="53" spans="2:6" ht="15.75" x14ac:dyDescent="0.25">
      <c r="B53" s="31" t="s">
        <v>259</v>
      </c>
      <c r="C53" s="31">
        <v>9</v>
      </c>
      <c r="D53" s="32">
        <v>2050</v>
      </c>
      <c r="E53" s="32">
        <f t="shared" si="1"/>
        <v>18450</v>
      </c>
      <c r="F53" s="31" t="s">
        <v>277</v>
      </c>
    </row>
    <row r="54" spans="2:6" ht="15.75" x14ac:dyDescent="0.25">
      <c r="B54" s="31" t="s">
        <v>259</v>
      </c>
      <c r="C54" s="31">
        <v>30</v>
      </c>
      <c r="D54" s="32">
        <v>2050</v>
      </c>
      <c r="E54" s="32">
        <f t="shared" si="1"/>
        <v>61500</v>
      </c>
      <c r="F54" s="31" t="s">
        <v>278</v>
      </c>
    </row>
    <row r="55" spans="2:6" ht="15.75" x14ac:dyDescent="0.25">
      <c r="B55" s="31" t="s">
        <v>259</v>
      </c>
      <c r="C55" s="31">
        <v>30</v>
      </c>
      <c r="D55" s="32">
        <v>2050</v>
      </c>
      <c r="E55" s="32">
        <f t="shared" si="1"/>
        <v>61500</v>
      </c>
      <c r="F55" s="31" t="s">
        <v>279</v>
      </c>
    </row>
    <row r="56" spans="2:6" ht="15.75" x14ac:dyDescent="0.25">
      <c r="B56" s="31" t="s">
        <v>259</v>
      </c>
      <c r="C56" s="31">
        <v>15</v>
      </c>
      <c r="D56" s="32">
        <v>2050</v>
      </c>
      <c r="E56" s="32">
        <f t="shared" si="1"/>
        <v>30750</v>
      </c>
      <c r="F56" s="31" t="s">
        <v>280</v>
      </c>
    </row>
    <row r="57" spans="2:6" ht="15.75" x14ac:dyDescent="0.25">
      <c r="B57" s="31" t="s">
        <v>259</v>
      </c>
      <c r="C57" s="31">
        <v>10</v>
      </c>
      <c r="D57" s="32">
        <v>2050</v>
      </c>
      <c r="E57" s="32">
        <f t="shared" si="1"/>
        <v>20500</v>
      </c>
      <c r="F57" s="31" t="s">
        <v>281</v>
      </c>
    </row>
    <row r="58" spans="2:6" ht="15.75" x14ac:dyDescent="0.25">
      <c r="B58" s="31" t="s">
        <v>259</v>
      </c>
      <c r="C58" s="31">
        <v>3</v>
      </c>
      <c r="D58" s="32">
        <v>2050</v>
      </c>
      <c r="E58" s="32">
        <f t="shared" si="1"/>
        <v>6150</v>
      </c>
      <c r="F58" s="31" t="s">
        <v>282</v>
      </c>
    </row>
    <row r="59" spans="2:6" ht="15.75" x14ac:dyDescent="0.25">
      <c r="B59" s="31" t="s">
        <v>259</v>
      </c>
      <c r="C59" s="31">
        <v>14</v>
      </c>
      <c r="D59" s="32">
        <v>2100</v>
      </c>
      <c r="E59" s="32">
        <f t="shared" si="1"/>
        <v>29400</v>
      </c>
      <c r="F59" s="31" t="s">
        <v>178</v>
      </c>
    </row>
    <row r="60" spans="2:6" ht="15.75" x14ac:dyDescent="0.25">
      <c r="B60" s="31" t="s">
        <v>259</v>
      </c>
      <c r="C60" s="31">
        <v>6</v>
      </c>
      <c r="D60" s="32">
        <v>2100</v>
      </c>
      <c r="E60" s="32">
        <f t="shared" si="1"/>
        <v>12600</v>
      </c>
      <c r="F60" s="31" t="s">
        <v>179</v>
      </c>
    </row>
    <row r="61" spans="2:6" ht="15.75" x14ac:dyDescent="0.25">
      <c r="B61" s="31" t="s">
        <v>259</v>
      </c>
      <c r="C61" s="31" t="s">
        <v>286</v>
      </c>
      <c r="D61" s="32">
        <v>2100</v>
      </c>
      <c r="E61" s="32">
        <f>2100*2+100</f>
        <v>4300</v>
      </c>
      <c r="F61" s="31" t="s">
        <v>185</v>
      </c>
    </row>
    <row r="62" spans="2:6" ht="15.75" x14ac:dyDescent="0.25">
      <c r="B62" s="31" t="s">
        <v>259</v>
      </c>
      <c r="C62" s="31">
        <v>20</v>
      </c>
      <c r="D62" s="32">
        <v>2100</v>
      </c>
      <c r="E62" s="32">
        <f t="shared" si="1"/>
        <v>42000</v>
      </c>
      <c r="F62" s="31" t="s">
        <v>182</v>
      </c>
    </row>
    <row r="63" spans="2:6" ht="15.75" x14ac:dyDescent="0.25">
      <c r="B63" s="31" t="s">
        <v>259</v>
      </c>
      <c r="C63" s="31">
        <v>10</v>
      </c>
      <c r="D63" s="32">
        <v>2050</v>
      </c>
      <c r="E63" s="32">
        <f t="shared" si="1"/>
        <v>20500</v>
      </c>
      <c r="F63" s="31" t="s">
        <v>186</v>
      </c>
    </row>
    <row r="64" spans="2:6" ht="15.75" x14ac:dyDescent="0.25">
      <c r="B64" s="31" t="s">
        <v>259</v>
      </c>
      <c r="C64" s="31">
        <v>15</v>
      </c>
      <c r="D64" s="32">
        <v>2050</v>
      </c>
      <c r="E64" s="32">
        <f t="shared" si="1"/>
        <v>30750</v>
      </c>
      <c r="F64" s="31" t="s">
        <v>187</v>
      </c>
    </row>
    <row r="65" spans="2:6" ht="15.75" x14ac:dyDescent="0.25">
      <c r="B65" s="31" t="s">
        <v>259</v>
      </c>
      <c r="C65" s="31">
        <v>2</v>
      </c>
      <c r="D65" s="32">
        <v>2100</v>
      </c>
      <c r="E65" s="32">
        <f t="shared" si="1"/>
        <v>4200</v>
      </c>
      <c r="F65" s="31" t="s">
        <v>283</v>
      </c>
    </row>
    <row r="66" spans="2:6" ht="15.75" x14ac:dyDescent="0.25">
      <c r="B66" s="31" t="s">
        <v>259</v>
      </c>
      <c r="C66" s="31">
        <v>2</v>
      </c>
      <c r="D66" s="32">
        <v>2050</v>
      </c>
      <c r="E66" s="32">
        <f t="shared" si="1"/>
        <v>4100</v>
      </c>
      <c r="F66" s="31" t="s">
        <v>284</v>
      </c>
    </row>
    <row r="67" spans="2:6" ht="15.75" x14ac:dyDescent="0.25">
      <c r="B67" s="31" t="s">
        <v>259</v>
      </c>
      <c r="C67" s="31">
        <v>5</v>
      </c>
      <c r="D67" s="32">
        <v>2100</v>
      </c>
      <c r="E67" s="32">
        <f t="shared" si="1"/>
        <v>10500</v>
      </c>
      <c r="F67" s="31" t="s">
        <v>194</v>
      </c>
    </row>
    <row r="68" spans="2:6" ht="21" x14ac:dyDescent="0.25">
      <c r="B68" s="26" t="s">
        <v>256</v>
      </c>
      <c r="C68" s="33"/>
      <c r="D68" s="30"/>
      <c r="E68" s="27">
        <f>SUM(E34:E67)</f>
        <v>1334200</v>
      </c>
      <c r="F68" s="29"/>
    </row>
    <row r="69" spans="2:6" ht="15.75" x14ac:dyDescent="0.25">
      <c r="B69" s="31" t="s">
        <v>288</v>
      </c>
      <c r="C69" s="41">
        <v>5</v>
      </c>
      <c r="D69" s="43">
        <v>1400</v>
      </c>
      <c r="E69" s="30">
        <f>D69*C69</f>
        <v>7000</v>
      </c>
      <c r="F69" s="31" t="s">
        <v>200</v>
      </c>
    </row>
    <row r="70" spans="2:6" ht="15.75" x14ac:dyDescent="0.25">
      <c r="B70" s="31" t="s">
        <v>288</v>
      </c>
      <c r="C70" s="41">
        <v>5</v>
      </c>
      <c r="D70" s="43">
        <v>1400</v>
      </c>
      <c r="E70" s="30">
        <f t="shared" ref="E70:E90" si="2">D70*C70</f>
        <v>7000</v>
      </c>
      <c r="F70" s="31" t="s">
        <v>201</v>
      </c>
    </row>
    <row r="71" spans="2:6" ht="15.75" x14ac:dyDescent="0.25">
      <c r="B71" s="31" t="s">
        <v>288</v>
      </c>
      <c r="C71" s="41">
        <v>5</v>
      </c>
      <c r="D71" s="43">
        <v>1400</v>
      </c>
      <c r="E71" s="30">
        <f t="shared" si="2"/>
        <v>7000</v>
      </c>
      <c r="F71" s="31" t="s">
        <v>202</v>
      </c>
    </row>
    <row r="72" spans="2:6" ht="15.75" x14ac:dyDescent="0.25">
      <c r="B72" s="31" t="s">
        <v>288</v>
      </c>
      <c r="C72" s="41">
        <v>5</v>
      </c>
      <c r="D72" s="43">
        <v>1400</v>
      </c>
      <c r="E72" s="30">
        <f t="shared" si="2"/>
        <v>7000</v>
      </c>
      <c r="F72" s="31" t="s">
        <v>203</v>
      </c>
    </row>
    <row r="73" spans="2:6" ht="15.75" x14ac:dyDescent="0.25">
      <c r="B73" s="31" t="s">
        <v>288</v>
      </c>
      <c r="C73" s="41">
        <v>5</v>
      </c>
      <c r="D73" s="43">
        <v>1400</v>
      </c>
      <c r="E73" s="30">
        <f t="shared" si="2"/>
        <v>7000</v>
      </c>
      <c r="F73" s="31" t="s">
        <v>204</v>
      </c>
    </row>
    <row r="74" spans="2:6" ht="15.75" x14ac:dyDescent="0.25">
      <c r="B74" s="31" t="s">
        <v>288</v>
      </c>
      <c r="C74" s="41">
        <v>5</v>
      </c>
      <c r="D74" s="43">
        <v>1400</v>
      </c>
      <c r="E74" s="30">
        <f t="shared" si="2"/>
        <v>7000</v>
      </c>
      <c r="F74" s="31" t="s">
        <v>204</v>
      </c>
    </row>
    <row r="75" spans="2:6" ht="15.75" x14ac:dyDescent="0.25">
      <c r="B75" s="31" t="s">
        <v>288</v>
      </c>
      <c r="C75" s="41">
        <v>5</v>
      </c>
      <c r="D75" s="43">
        <v>1400</v>
      </c>
      <c r="E75" s="30">
        <f t="shared" si="2"/>
        <v>7000</v>
      </c>
      <c r="F75" s="31" t="s">
        <v>204</v>
      </c>
    </row>
    <row r="76" spans="2:6" ht="15.75" x14ac:dyDescent="0.25">
      <c r="B76" s="31" t="s">
        <v>288</v>
      </c>
      <c r="C76" s="41">
        <v>2</v>
      </c>
      <c r="D76" s="43">
        <v>1400</v>
      </c>
      <c r="E76" s="30">
        <f t="shared" si="2"/>
        <v>2800</v>
      </c>
      <c r="F76" s="31" t="s">
        <v>205</v>
      </c>
    </row>
    <row r="77" spans="2:6" ht="15.75" x14ac:dyDescent="0.25">
      <c r="B77" s="31" t="s">
        <v>288</v>
      </c>
      <c r="C77" s="41">
        <v>5</v>
      </c>
      <c r="D77" s="43">
        <v>1400</v>
      </c>
      <c r="E77" s="30">
        <f t="shared" si="2"/>
        <v>7000</v>
      </c>
      <c r="F77" s="31" t="s">
        <v>206</v>
      </c>
    </row>
    <row r="78" spans="2:6" ht="15.75" x14ac:dyDescent="0.25">
      <c r="B78" s="31" t="s">
        <v>288</v>
      </c>
      <c r="C78" s="41">
        <v>10</v>
      </c>
      <c r="D78" s="43">
        <v>1400</v>
      </c>
      <c r="E78" s="30">
        <f t="shared" si="2"/>
        <v>14000</v>
      </c>
      <c r="F78" s="31" t="s">
        <v>207</v>
      </c>
    </row>
    <row r="79" spans="2:6" ht="15.75" x14ac:dyDescent="0.25">
      <c r="B79" s="31" t="s">
        <v>288</v>
      </c>
      <c r="C79" s="41">
        <v>6</v>
      </c>
      <c r="D79" s="43">
        <v>1400</v>
      </c>
      <c r="E79" s="30">
        <f t="shared" si="2"/>
        <v>8400</v>
      </c>
      <c r="F79" s="31" t="s">
        <v>208</v>
      </c>
    </row>
    <row r="80" spans="2:6" ht="15.75" x14ac:dyDescent="0.25">
      <c r="B80" s="31" t="s">
        <v>288</v>
      </c>
      <c r="C80" s="41">
        <v>20</v>
      </c>
      <c r="D80" s="43">
        <v>1400</v>
      </c>
      <c r="E80" s="30">
        <f t="shared" si="2"/>
        <v>28000</v>
      </c>
      <c r="F80" s="31" t="s">
        <v>205</v>
      </c>
    </row>
    <row r="81" spans="2:6" ht="15.75" x14ac:dyDescent="0.25">
      <c r="B81" s="31" t="s">
        <v>288</v>
      </c>
      <c r="C81" s="41">
        <v>15</v>
      </c>
      <c r="D81" s="43">
        <v>1400</v>
      </c>
      <c r="E81" s="30">
        <f t="shared" si="2"/>
        <v>21000</v>
      </c>
      <c r="F81" s="31" t="s">
        <v>209</v>
      </c>
    </row>
    <row r="82" spans="2:6" ht="15.75" x14ac:dyDescent="0.25">
      <c r="B82" s="31" t="s">
        <v>288</v>
      </c>
      <c r="C82" s="41">
        <v>70</v>
      </c>
      <c r="D82" s="43">
        <v>1400</v>
      </c>
      <c r="E82" s="30">
        <f t="shared" si="2"/>
        <v>98000</v>
      </c>
      <c r="F82" s="31" t="s">
        <v>210</v>
      </c>
    </row>
    <row r="83" spans="2:6" ht="15.75" x14ac:dyDescent="0.25">
      <c r="B83" s="31" t="s">
        <v>288</v>
      </c>
      <c r="C83" s="41">
        <v>5</v>
      </c>
      <c r="D83" s="43">
        <v>1400</v>
      </c>
      <c r="E83" s="30">
        <f t="shared" si="2"/>
        <v>7000</v>
      </c>
      <c r="F83" s="31" t="s">
        <v>287</v>
      </c>
    </row>
    <row r="84" spans="2:6" ht="15.75" x14ac:dyDescent="0.25">
      <c r="B84" s="31" t="s">
        <v>288</v>
      </c>
      <c r="C84" s="41">
        <v>5</v>
      </c>
      <c r="D84" s="43">
        <v>1400</v>
      </c>
      <c r="E84" s="30">
        <f t="shared" si="2"/>
        <v>7000</v>
      </c>
      <c r="F84" s="31" t="s">
        <v>287</v>
      </c>
    </row>
    <row r="85" spans="2:6" ht="15.75" x14ac:dyDescent="0.25">
      <c r="B85" s="31" t="s">
        <v>288</v>
      </c>
      <c r="C85" s="41">
        <v>5</v>
      </c>
      <c r="D85" s="43">
        <v>1400</v>
      </c>
      <c r="E85" s="30">
        <f t="shared" si="2"/>
        <v>7000</v>
      </c>
      <c r="F85" s="31" t="s">
        <v>287</v>
      </c>
    </row>
    <row r="86" spans="2:6" ht="15.75" x14ac:dyDescent="0.25">
      <c r="B86" s="31" t="s">
        <v>288</v>
      </c>
      <c r="C86" s="41">
        <v>5</v>
      </c>
      <c r="D86" s="43">
        <v>1400</v>
      </c>
      <c r="E86" s="30">
        <f t="shared" si="2"/>
        <v>7000</v>
      </c>
      <c r="F86" s="31" t="s">
        <v>287</v>
      </c>
    </row>
    <row r="87" spans="2:6" ht="15.75" x14ac:dyDescent="0.25">
      <c r="B87" s="31" t="s">
        <v>288</v>
      </c>
      <c r="C87" s="41">
        <v>5</v>
      </c>
      <c r="D87" s="43">
        <v>1400</v>
      </c>
      <c r="E87" s="30">
        <f t="shared" si="2"/>
        <v>7000</v>
      </c>
      <c r="F87" s="31" t="s">
        <v>287</v>
      </c>
    </row>
    <row r="88" spans="2:6" ht="15.75" x14ac:dyDescent="0.25">
      <c r="B88" s="31" t="s">
        <v>288</v>
      </c>
      <c r="C88" s="41">
        <v>5</v>
      </c>
      <c r="D88" s="43">
        <v>1400</v>
      </c>
      <c r="E88" s="30">
        <f t="shared" si="2"/>
        <v>7000</v>
      </c>
      <c r="F88" s="31" t="s">
        <v>287</v>
      </c>
    </row>
    <row r="89" spans="2:6" ht="15.75" x14ac:dyDescent="0.25">
      <c r="B89" s="31" t="s">
        <v>288</v>
      </c>
      <c r="C89" s="34">
        <v>5</v>
      </c>
      <c r="D89" s="43">
        <v>1400</v>
      </c>
      <c r="E89" s="30">
        <f t="shared" si="2"/>
        <v>7000</v>
      </c>
      <c r="F89" s="31" t="s">
        <v>287</v>
      </c>
    </row>
    <row r="90" spans="2:6" ht="15.75" x14ac:dyDescent="0.25">
      <c r="B90" s="31" t="s">
        <v>288</v>
      </c>
      <c r="C90" s="34">
        <v>5</v>
      </c>
      <c r="D90" s="43">
        <v>1400</v>
      </c>
      <c r="E90" s="30">
        <f t="shared" si="2"/>
        <v>7000</v>
      </c>
      <c r="F90" s="31" t="s">
        <v>287</v>
      </c>
    </row>
    <row r="91" spans="2:6" ht="26.25" x14ac:dyDescent="0.25">
      <c r="B91" s="26" t="s">
        <v>256</v>
      </c>
      <c r="C91" s="44">
        <f>SUM(C69:C90)</f>
        <v>203</v>
      </c>
      <c r="D91" s="30"/>
      <c r="E91" s="35">
        <f>SUM(E69:E90)</f>
        <v>284200</v>
      </c>
      <c r="F91" s="29"/>
    </row>
    <row r="92" spans="2:6" ht="23.25" x14ac:dyDescent="0.25">
      <c r="B92" s="38"/>
      <c r="C92" s="26"/>
      <c r="E92" s="21"/>
    </row>
    <row r="93" spans="2:6" ht="21" x14ac:dyDescent="0.25">
      <c r="B93" s="38"/>
      <c r="C93" s="39"/>
      <c r="D93" s="20"/>
      <c r="E93" s="20"/>
    </row>
  </sheetData>
  <autoFilter ref="B3:F9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Oday</cp:lastModifiedBy>
  <cp:lastPrinted>2024-05-02T20:37:15Z</cp:lastPrinted>
  <dcterms:created xsi:type="dcterms:W3CDTF">2024-05-02T18:12:34Z</dcterms:created>
  <dcterms:modified xsi:type="dcterms:W3CDTF">2024-05-04T19:35:10Z</dcterms:modified>
</cp:coreProperties>
</file>